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3"/>
  </bookViews>
  <sheets>
    <sheet name="May 2019" sheetId="5" r:id="rId1"/>
    <sheet name="June 2019" sheetId="3" r:id="rId2"/>
    <sheet name="July 2019" sheetId="6" r:id="rId3"/>
    <sheet name="Aug 2019" sheetId="7" r:id="rId4"/>
  </sheets>
  <calcPr calcId="145621"/>
</workbook>
</file>

<file path=xl/calcChain.xml><?xml version="1.0" encoding="utf-8"?>
<calcChain xmlns="http://schemas.openxmlformats.org/spreadsheetml/2006/main">
  <c r="F51" i="7" l="1"/>
  <c r="G15" i="7"/>
  <c r="G51" i="7" s="1"/>
  <c r="G16" i="7"/>
  <c r="G17" i="7"/>
  <c r="G18" i="7"/>
  <c r="G19" i="7"/>
  <c r="G22" i="7"/>
  <c r="G23" i="7"/>
  <c r="G24" i="7"/>
  <c r="G25" i="7"/>
  <c r="G26" i="7"/>
  <c r="G29" i="7"/>
  <c r="G30" i="7"/>
  <c r="G31" i="7"/>
  <c r="G32" i="7"/>
  <c r="G33" i="7"/>
  <c r="G36" i="7"/>
  <c r="G37" i="7"/>
  <c r="G38" i="7"/>
  <c r="G39" i="7"/>
  <c r="G40" i="7"/>
  <c r="G43" i="7"/>
  <c r="G44" i="7"/>
  <c r="G45" i="7"/>
  <c r="G46" i="7"/>
  <c r="G47" i="7"/>
  <c r="G52" i="7"/>
  <c r="N49" i="3" l="1"/>
</calcChain>
</file>

<file path=xl/sharedStrings.xml><?xml version="1.0" encoding="utf-8"?>
<sst xmlns="http://schemas.openxmlformats.org/spreadsheetml/2006/main" count="649" uniqueCount="83">
  <si>
    <t>Product</t>
  </si>
  <si>
    <t xml:space="preserve">Availability </t>
  </si>
  <si>
    <t>Dynamic</t>
  </si>
  <si>
    <t>Utilisation</t>
  </si>
  <si>
    <t>M</t>
  </si>
  <si>
    <t>T</t>
  </si>
  <si>
    <t>W</t>
  </si>
  <si>
    <t>F</t>
  </si>
  <si>
    <t>S</t>
  </si>
  <si>
    <t>Secure</t>
  </si>
  <si>
    <t>£ Value of our requirement</t>
  </si>
  <si>
    <t>Date</t>
  </si>
  <si>
    <t>Window</t>
  </si>
  <si>
    <t>Unfulfilled Flexibility</t>
  </si>
  <si>
    <t xml:space="preserve">Total </t>
  </si>
  <si>
    <t xml:space="preserve">£ value </t>
  </si>
  <si>
    <t>Banbury</t>
  </si>
  <si>
    <t>Bridgwater/Street</t>
  </si>
  <si>
    <t>Service Window: Summer (May - Oct)</t>
  </si>
  <si>
    <t>09:30 - 13:00</t>
  </si>
  <si>
    <t>Service Window: Summer (May - June)</t>
  </si>
  <si>
    <t>08:30 - 21:30</t>
  </si>
  <si>
    <t>Plymouth Sub Zones 1&amp;2</t>
  </si>
  <si>
    <t>MWh Forecast Availability Requirement</t>
  </si>
  <si>
    <t>Service Window: May - June</t>
  </si>
  <si>
    <t>Service Window: May - Oct</t>
  </si>
  <si>
    <t>May '18 Performance</t>
  </si>
  <si>
    <t>w/c 3rd June</t>
  </si>
  <si>
    <t>w/c 10th June</t>
  </si>
  <si>
    <t>w/c 17th June</t>
  </si>
  <si>
    <t>Service Window: Summer (June - July)</t>
  </si>
  <si>
    <t>09:30 - 19:00</t>
  </si>
  <si>
    <t>w/c 24th June</t>
  </si>
  <si>
    <t>May perfomance</t>
  </si>
  <si>
    <t>June month ahead forecast</t>
  </si>
  <si>
    <t>0MWh</t>
  </si>
  <si>
    <t>Plymouth
Not all of Plymouths flexibility needs for May were fulfilled</t>
  </si>
  <si>
    <t>Banbury
All of Banburys flexibility needs for May were fulfilled</t>
  </si>
  <si>
    <t>4610MWh</t>
  </si>
  <si>
    <t>148MWh</t>
  </si>
  <si>
    <t>June Total Forecast</t>
  </si>
  <si>
    <t>Two zones had an active service window within May.</t>
  </si>
  <si>
    <r>
      <t>Three zones will be active in June 2019, below is our forecast of their</t>
    </r>
    <r>
      <rPr>
        <sz val="11"/>
        <color rgb="FF1F497D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flexibility requirements.</t>
    </r>
  </si>
  <si>
    <t>May Total Forecast</t>
  </si>
  <si>
    <t>w/c 27th May</t>
  </si>
  <si>
    <t>w/c 20th May</t>
  </si>
  <si>
    <t>w/c 13th May</t>
  </si>
  <si>
    <t>w/c 6th May</t>
  </si>
  <si>
    <t>MWh Forecast Requirement</t>
  </si>
  <si>
    <t>May month ahead forecast</t>
  </si>
  <si>
    <t>Three zones had an active service window within June.</t>
  </si>
  <si>
    <t>10:30 - 18:30</t>
  </si>
  <si>
    <t>12MWh</t>
  </si>
  <si>
    <t>July month ahead forecast</t>
  </si>
  <si>
    <t>June perfomance</t>
  </si>
  <si>
    <t>June '18 Performance</t>
  </si>
  <si>
    <t>w/c 1st July</t>
  </si>
  <si>
    <t>w/c 8th July</t>
  </si>
  <si>
    <t>w/c 15th July</t>
  </si>
  <si>
    <t>w/c 22nd July</t>
  </si>
  <si>
    <t>July Total Forecast</t>
  </si>
  <si>
    <r>
      <t>Two zones will be active in July, below is our forecast of their</t>
    </r>
    <r>
      <rPr>
        <sz val="11"/>
        <color rgb="FF1F497D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flexibility requirements.</t>
    </r>
  </si>
  <si>
    <t>Banbury
All of Banburys flexibility needs for June were fulfilled</t>
  </si>
  <si>
    <t>Plymouth
Not all of Plymouths flexibility needs for June were fulfilled</t>
  </si>
  <si>
    <t>Bridgwater/Street
Not all of Bridgwater/Strets flexibility needs for June were fulfilled</t>
  </si>
  <si>
    <t>96MWh</t>
  </si>
  <si>
    <t>3452MWh</t>
  </si>
  <si>
    <t>14:30 - 15:30</t>
  </si>
  <si>
    <t>w/c 26th August</t>
  </si>
  <si>
    <t>w/c 19th August</t>
  </si>
  <si>
    <t>w/c 12th August</t>
  </si>
  <si>
    <t>w/c 5th August</t>
  </si>
  <si>
    <t>w/c 29th July</t>
  </si>
  <si>
    <t>One zone will be active in August 2019, below is our forecast of its flexibility requirements.</t>
  </si>
  <si>
    <t>August month ahead forecast</t>
  </si>
  <si>
    <t>July 2019 Performance</t>
  </si>
  <si>
    <t>Two zones had an active service window within July.</t>
  </si>
  <si>
    <t>July perfomance</t>
  </si>
  <si>
    <t>September Activity</t>
  </si>
  <si>
    <t>September will see two active Zones: Banbury &amp; Mantle Lane</t>
  </si>
  <si>
    <t>Banbury
All of Banburys flexibility needs for July were fulfilled</t>
  </si>
  <si>
    <t>Bridgwater/Street
All of Bridgwater/Streets flexibility needs for July were fulfilled</t>
  </si>
  <si>
    <t>August Total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</si>
</sst>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"/>
    <numFmt numFmtId="165" formatCode="&quot;£&quot;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6" fontId="0" fillId="0" borderId="25" xfId="0" applyNumberFormat="1" applyBorder="1" applyAlignment="1">
      <alignment horizontal="center" vertical="center" wrapText="1"/>
    </xf>
    <xf numFmtId="0" fontId="1" fillId="0" borderId="0" xfId="0" applyFont="1"/>
    <xf numFmtId="6" fontId="0" fillId="0" borderId="34" xfId="0" applyNumberForma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1" xfId="0" applyBorder="1"/>
    <xf numFmtId="0" fontId="1" fillId="0" borderId="42" xfId="0" applyFont="1" applyBorder="1" applyAlignment="1"/>
    <xf numFmtId="0" fontId="1" fillId="0" borderId="43" xfId="0" applyFont="1" applyBorder="1" applyAlignment="1"/>
    <xf numFmtId="0" fontId="1" fillId="0" borderId="28" xfId="0" applyFont="1" applyBorder="1" applyAlignme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/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8" xfId="0" applyBorder="1"/>
    <xf numFmtId="0" fontId="0" fillId="0" borderId="14" xfId="0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textRotation="90"/>
    </xf>
    <xf numFmtId="0" fontId="3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7"/>
  <sheetViews>
    <sheetView zoomScale="90" zoomScaleNormal="90" workbookViewId="0">
      <selection activeCell="T16" sqref="T16"/>
    </sheetView>
  </sheetViews>
  <sheetFormatPr defaultRowHeight="15" x14ac:dyDescent="0.25"/>
  <cols>
    <col min="3" max="3" width="7.28515625" customWidth="1"/>
    <col min="4" max="4" width="3.28515625" customWidth="1"/>
    <col min="5" max="5" width="9.5703125" customWidth="1"/>
    <col min="6" max="6" width="6.42578125" customWidth="1"/>
    <col min="7" max="7" width="13.28515625" style="2" customWidth="1"/>
    <col min="8" max="9" width="13.28515625" customWidth="1"/>
    <col min="10" max="10" width="4" customWidth="1"/>
    <col min="11" max="11" width="8.28515625" customWidth="1"/>
    <col min="12" max="12" width="6.7109375" customWidth="1"/>
    <col min="13" max="13" width="9.5703125" customWidth="1"/>
    <col min="14" max="14" width="6.42578125" customWidth="1"/>
    <col min="15" max="17" width="13.28515625" customWidth="1"/>
    <col min="18" max="18" width="3.42578125" customWidth="1"/>
  </cols>
  <sheetData>
    <row r="1" spans="3:17" x14ac:dyDescent="0.25">
      <c r="C1" t="s">
        <v>49</v>
      </c>
    </row>
    <row r="2" spans="3:17" ht="15.75" thickBot="1" x14ac:dyDescent="0.3"/>
    <row r="3" spans="3:17" x14ac:dyDescent="0.25">
      <c r="C3" s="97" t="s">
        <v>16</v>
      </c>
      <c r="D3" s="98"/>
      <c r="E3" s="98"/>
      <c r="F3" s="98"/>
      <c r="G3" s="98"/>
      <c r="H3" s="98"/>
      <c r="I3" s="99"/>
      <c r="J3" s="4"/>
      <c r="K3" s="97" t="s">
        <v>22</v>
      </c>
      <c r="L3" s="98"/>
      <c r="M3" s="98"/>
      <c r="N3" s="98"/>
      <c r="O3" s="98"/>
      <c r="P3" s="98"/>
      <c r="Q3" s="99"/>
    </row>
    <row r="4" spans="3:17" ht="15.75" thickBot="1" x14ac:dyDescent="0.3">
      <c r="C4" s="100" t="s">
        <v>18</v>
      </c>
      <c r="D4" s="101"/>
      <c r="E4" s="101"/>
      <c r="F4" s="101"/>
      <c r="G4" s="101"/>
      <c r="H4" s="101"/>
      <c r="I4" s="102"/>
      <c r="J4" s="4"/>
      <c r="K4" s="100" t="s">
        <v>20</v>
      </c>
      <c r="L4" s="101"/>
      <c r="M4" s="101"/>
      <c r="N4" s="101"/>
      <c r="O4" s="101"/>
      <c r="P4" s="101"/>
      <c r="Q4" s="102"/>
    </row>
    <row r="5" spans="3:17" ht="60.75" thickBot="1" x14ac:dyDescent="0.3">
      <c r="C5" s="106" t="s">
        <v>0</v>
      </c>
      <c r="D5" s="107"/>
      <c r="E5" s="107" t="s">
        <v>11</v>
      </c>
      <c r="F5" s="107"/>
      <c r="G5" s="81" t="s">
        <v>23</v>
      </c>
      <c r="H5" s="81" t="s">
        <v>10</v>
      </c>
      <c r="I5" s="82" t="s">
        <v>12</v>
      </c>
      <c r="K5" s="106" t="s">
        <v>0</v>
      </c>
      <c r="L5" s="107"/>
      <c r="M5" s="107" t="s">
        <v>11</v>
      </c>
      <c r="N5" s="107"/>
      <c r="O5" s="81" t="s">
        <v>48</v>
      </c>
      <c r="P5" s="80" t="s">
        <v>10</v>
      </c>
      <c r="Q5" s="79" t="s">
        <v>12</v>
      </c>
    </row>
    <row r="6" spans="3:17" ht="15" customHeight="1" x14ac:dyDescent="0.25">
      <c r="C6" s="115" t="s">
        <v>2</v>
      </c>
      <c r="D6" s="116"/>
      <c r="E6" s="111" t="s">
        <v>47</v>
      </c>
      <c r="F6" s="75" t="s">
        <v>4</v>
      </c>
      <c r="G6" s="78">
        <v>0</v>
      </c>
      <c r="H6" s="77">
        <v>0</v>
      </c>
      <c r="I6" s="104" t="s">
        <v>19</v>
      </c>
      <c r="K6" s="115" t="s">
        <v>2</v>
      </c>
      <c r="L6" s="116"/>
      <c r="M6" s="111" t="s">
        <v>47</v>
      </c>
      <c r="N6" s="75" t="s">
        <v>4</v>
      </c>
      <c r="O6" s="78">
        <v>0</v>
      </c>
      <c r="P6" s="77">
        <v>0</v>
      </c>
      <c r="Q6" s="103" t="s">
        <v>21</v>
      </c>
    </row>
    <row r="7" spans="3:17" ht="15" customHeight="1" x14ac:dyDescent="0.25">
      <c r="C7" s="115"/>
      <c r="D7" s="116"/>
      <c r="E7" s="111"/>
      <c r="F7" s="72" t="s">
        <v>5</v>
      </c>
      <c r="G7" s="69">
        <v>0</v>
      </c>
      <c r="H7" s="76">
        <v>0</v>
      </c>
      <c r="I7" s="104"/>
      <c r="K7" s="115"/>
      <c r="L7" s="116"/>
      <c r="M7" s="111"/>
      <c r="N7" s="72" t="s">
        <v>5</v>
      </c>
      <c r="O7" s="69">
        <v>0</v>
      </c>
      <c r="P7" s="76">
        <v>0</v>
      </c>
      <c r="Q7" s="104"/>
    </row>
    <row r="8" spans="3:17" ht="15" customHeight="1" x14ac:dyDescent="0.25">
      <c r="C8" s="115"/>
      <c r="D8" s="116"/>
      <c r="E8" s="111"/>
      <c r="F8" s="72" t="s">
        <v>6</v>
      </c>
      <c r="G8" s="69">
        <v>0</v>
      </c>
      <c r="H8" s="76">
        <v>0</v>
      </c>
      <c r="I8" s="104"/>
      <c r="K8" s="115"/>
      <c r="L8" s="116"/>
      <c r="M8" s="111"/>
      <c r="N8" s="72" t="s">
        <v>6</v>
      </c>
      <c r="O8" s="69">
        <v>0</v>
      </c>
      <c r="P8" s="76">
        <v>0</v>
      </c>
      <c r="Q8" s="104"/>
    </row>
    <row r="9" spans="3:17" ht="15" customHeight="1" x14ac:dyDescent="0.25">
      <c r="C9" s="115"/>
      <c r="D9" s="116"/>
      <c r="E9" s="111"/>
      <c r="F9" s="72" t="s">
        <v>5</v>
      </c>
      <c r="G9" s="69">
        <v>0</v>
      </c>
      <c r="H9" s="76">
        <v>0</v>
      </c>
      <c r="I9" s="104"/>
      <c r="K9" s="115"/>
      <c r="L9" s="116"/>
      <c r="M9" s="111"/>
      <c r="N9" s="72" t="s">
        <v>5</v>
      </c>
      <c r="O9" s="69">
        <v>0</v>
      </c>
      <c r="P9" s="76">
        <v>0</v>
      </c>
      <c r="Q9" s="104"/>
    </row>
    <row r="10" spans="3:17" ht="15" customHeight="1" x14ac:dyDescent="0.25">
      <c r="C10" s="115"/>
      <c r="D10" s="116"/>
      <c r="E10" s="111"/>
      <c r="F10" s="72" t="s">
        <v>7</v>
      </c>
      <c r="G10" s="69">
        <v>0</v>
      </c>
      <c r="H10" s="76">
        <v>0</v>
      </c>
      <c r="I10" s="104"/>
      <c r="K10" s="115"/>
      <c r="L10" s="116"/>
      <c r="M10" s="111"/>
      <c r="N10" s="72" t="s">
        <v>7</v>
      </c>
      <c r="O10" s="69">
        <v>0</v>
      </c>
      <c r="P10" s="76">
        <v>0</v>
      </c>
      <c r="Q10" s="104"/>
    </row>
    <row r="11" spans="3:17" ht="15" customHeight="1" x14ac:dyDescent="0.25">
      <c r="C11" s="115"/>
      <c r="D11" s="116"/>
      <c r="E11" s="111"/>
      <c r="F11" s="70" t="s">
        <v>8</v>
      </c>
      <c r="G11" s="69">
        <v>0</v>
      </c>
      <c r="H11" s="76">
        <v>0</v>
      </c>
      <c r="I11" s="104"/>
      <c r="K11" s="115"/>
      <c r="L11" s="116"/>
      <c r="M11" s="111"/>
      <c r="N11" s="70" t="s">
        <v>8</v>
      </c>
      <c r="O11" s="69">
        <v>0</v>
      </c>
      <c r="P11" s="76">
        <v>0</v>
      </c>
      <c r="Q11" s="104"/>
    </row>
    <row r="12" spans="3:17" ht="15" customHeight="1" thickBot="1" x14ac:dyDescent="0.3">
      <c r="C12" s="117"/>
      <c r="D12" s="118"/>
      <c r="E12" s="112"/>
      <c r="F12" s="75" t="s">
        <v>8</v>
      </c>
      <c r="G12" s="69">
        <v>0</v>
      </c>
      <c r="H12" s="76">
        <v>0</v>
      </c>
      <c r="I12" s="105"/>
      <c r="K12" s="117"/>
      <c r="L12" s="118"/>
      <c r="M12" s="112"/>
      <c r="N12" s="75" t="s">
        <v>8</v>
      </c>
      <c r="O12" s="69">
        <v>0</v>
      </c>
      <c r="P12" s="76">
        <v>0</v>
      </c>
      <c r="Q12" s="105"/>
    </row>
    <row r="13" spans="3:17" ht="15" customHeight="1" x14ac:dyDescent="0.25">
      <c r="C13" s="113" t="s">
        <v>2</v>
      </c>
      <c r="D13" s="114" t="s">
        <v>1</v>
      </c>
      <c r="E13" s="110" t="s">
        <v>46</v>
      </c>
      <c r="F13" s="74" t="s">
        <v>4</v>
      </c>
      <c r="G13" s="63">
        <v>0</v>
      </c>
      <c r="H13" s="62">
        <v>0</v>
      </c>
      <c r="I13" s="103" t="s">
        <v>19</v>
      </c>
      <c r="K13" s="113" t="s">
        <v>2</v>
      </c>
      <c r="L13" s="114" t="s">
        <v>1</v>
      </c>
      <c r="M13" s="110" t="s">
        <v>46</v>
      </c>
      <c r="N13" s="74" t="s">
        <v>4</v>
      </c>
      <c r="O13" s="63">
        <v>342</v>
      </c>
      <c r="P13" s="62">
        <v>1710</v>
      </c>
      <c r="Q13" s="103" t="s">
        <v>21</v>
      </c>
    </row>
    <row r="14" spans="3:17" ht="15" customHeight="1" x14ac:dyDescent="0.25">
      <c r="C14" s="115"/>
      <c r="D14" s="116" t="s">
        <v>1</v>
      </c>
      <c r="E14" s="111"/>
      <c r="F14" s="72" t="s">
        <v>5</v>
      </c>
      <c r="G14" s="69">
        <v>0</v>
      </c>
      <c r="H14" s="68">
        <v>0</v>
      </c>
      <c r="I14" s="104"/>
      <c r="K14" s="115"/>
      <c r="L14" s="116" t="s">
        <v>1</v>
      </c>
      <c r="M14" s="111"/>
      <c r="N14" s="72" t="s">
        <v>5</v>
      </c>
      <c r="O14" s="69">
        <v>342</v>
      </c>
      <c r="P14" s="68">
        <v>1710</v>
      </c>
      <c r="Q14" s="104"/>
    </row>
    <row r="15" spans="3:17" ht="15" customHeight="1" x14ac:dyDescent="0.25">
      <c r="C15" s="115"/>
      <c r="D15" s="116" t="s">
        <v>1</v>
      </c>
      <c r="E15" s="111"/>
      <c r="F15" s="72" t="s">
        <v>6</v>
      </c>
      <c r="G15" s="69">
        <v>0</v>
      </c>
      <c r="H15" s="68">
        <v>0</v>
      </c>
      <c r="I15" s="104"/>
      <c r="K15" s="115"/>
      <c r="L15" s="116" t="s">
        <v>1</v>
      </c>
      <c r="M15" s="111"/>
      <c r="N15" s="72" t="s">
        <v>6</v>
      </c>
      <c r="O15" s="69">
        <v>342</v>
      </c>
      <c r="P15" s="68">
        <v>1710</v>
      </c>
      <c r="Q15" s="104"/>
    </row>
    <row r="16" spans="3:17" ht="15" customHeight="1" x14ac:dyDescent="0.25">
      <c r="C16" s="115"/>
      <c r="D16" s="116" t="s">
        <v>1</v>
      </c>
      <c r="E16" s="111"/>
      <c r="F16" s="72" t="s">
        <v>5</v>
      </c>
      <c r="G16" s="69">
        <v>0</v>
      </c>
      <c r="H16" s="68">
        <v>0</v>
      </c>
      <c r="I16" s="104"/>
      <c r="K16" s="115"/>
      <c r="L16" s="116" t="s">
        <v>1</v>
      </c>
      <c r="M16" s="111"/>
      <c r="N16" s="72" t="s">
        <v>5</v>
      </c>
      <c r="O16" s="69">
        <v>342</v>
      </c>
      <c r="P16" s="68">
        <v>1710</v>
      </c>
      <c r="Q16" s="104"/>
    </row>
    <row r="17" spans="3:17" ht="15" customHeight="1" x14ac:dyDescent="0.25">
      <c r="C17" s="115"/>
      <c r="D17" s="116" t="s">
        <v>1</v>
      </c>
      <c r="E17" s="111"/>
      <c r="F17" s="72" t="s">
        <v>7</v>
      </c>
      <c r="G17" s="69">
        <v>0</v>
      </c>
      <c r="H17" s="68">
        <v>0</v>
      </c>
      <c r="I17" s="104"/>
      <c r="K17" s="115"/>
      <c r="L17" s="116" t="s">
        <v>1</v>
      </c>
      <c r="M17" s="111"/>
      <c r="N17" s="72" t="s">
        <v>7</v>
      </c>
      <c r="O17" s="69">
        <v>342</v>
      </c>
      <c r="P17" s="68">
        <v>1710</v>
      </c>
      <c r="Q17" s="104"/>
    </row>
    <row r="18" spans="3:17" ht="15" customHeight="1" x14ac:dyDescent="0.25">
      <c r="C18" s="115"/>
      <c r="D18" s="116" t="s">
        <v>1</v>
      </c>
      <c r="E18" s="111"/>
      <c r="F18" s="70" t="s">
        <v>8</v>
      </c>
      <c r="G18" s="69">
        <v>0</v>
      </c>
      <c r="H18" s="68">
        <v>0</v>
      </c>
      <c r="I18" s="104"/>
      <c r="K18" s="115"/>
      <c r="L18" s="116" t="s">
        <v>1</v>
      </c>
      <c r="M18" s="111"/>
      <c r="N18" s="70" t="s">
        <v>8</v>
      </c>
      <c r="O18" s="69">
        <v>0</v>
      </c>
      <c r="P18" s="68">
        <v>0</v>
      </c>
      <c r="Q18" s="104"/>
    </row>
    <row r="19" spans="3:17" ht="15" customHeight="1" thickBot="1" x14ac:dyDescent="0.3">
      <c r="C19" s="117"/>
      <c r="D19" s="118" t="s">
        <v>1</v>
      </c>
      <c r="E19" s="112"/>
      <c r="F19" s="75" t="s">
        <v>8</v>
      </c>
      <c r="G19" s="69">
        <v>0</v>
      </c>
      <c r="H19" s="68">
        <v>0</v>
      </c>
      <c r="I19" s="105"/>
      <c r="K19" s="117"/>
      <c r="L19" s="118" t="s">
        <v>1</v>
      </c>
      <c r="M19" s="112"/>
      <c r="N19" s="75" t="s">
        <v>8</v>
      </c>
      <c r="O19" s="69">
        <v>0</v>
      </c>
      <c r="P19" s="68">
        <v>0</v>
      </c>
      <c r="Q19" s="105"/>
    </row>
    <row r="20" spans="3:17" ht="15" customHeight="1" x14ac:dyDescent="0.25">
      <c r="C20" s="113" t="s">
        <v>2</v>
      </c>
      <c r="D20" s="114" t="s">
        <v>1</v>
      </c>
      <c r="E20" s="110" t="s">
        <v>45</v>
      </c>
      <c r="F20" s="74" t="s">
        <v>4</v>
      </c>
      <c r="G20" s="63">
        <v>0</v>
      </c>
      <c r="H20" s="62">
        <v>0</v>
      </c>
      <c r="I20" s="103" t="s">
        <v>19</v>
      </c>
      <c r="K20" s="113" t="s">
        <v>2</v>
      </c>
      <c r="L20" s="114" t="s">
        <v>1</v>
      </c>
      <c r="M20" s="110" t="s">
        <v>45</v>
      </c>
      <c r="N20" s="74" t="s">
        <v>4</v>
      </c>
      <c r="O20" s="63">
        <v>342</v>
      </c>
      <c r="P20" s="62">
        <v>1710</v>
      </c>
      <c r="Q20" s="103" t="s">
        <v>21</v>
      </c>
    </row>
    <row r="21" spans="3:17" ht="15" customHeight="1" x14ac:dyDescent="0.25">
      <c r="C21" s="115"/>
      <c r="D21" s="116" t="s">
        <v>1</v>
      </c>
      <c r="E21" s="111"/>
      <c r="F21" s="72" t="s">
        <v>5</v>
      </c>
      <c r="G21" s="69">
        <v>0</v>
      </c>
      <c r="H21" s="68">
        <v>0</v>
      </c>
      <c r="I21" s="104"/>
      <c r="K21" s="115"/>
      <c r="L21" s="116" t="s">
        <v>1</v>
      </c>
      <c r="M21" s="111"/>
      <c r="N21" s="72" t="s">
        <v>5</v>
      </c>
      <c r="O21" s="69">
        <v>342</v>
      </c>
      <c r="P21" s="68">
        <v>1710</v>
      </c>
      <c r="Q21" s="104"/>
    </row>
    <row r="22" spans="3:17" ht="15" customHeight="1" x14ac:dyDescent="0.25">
      <c r="C22" s="115"/>
      <c r="D22" s="116" t="s">
        <v>1</v>
      </c>
      <c r="E22" s="111"/>
      <c r="F22" s="72" t="s">
        <v>6</v>
      </c>
      <c r="G22" s="69">
        <v>0</v>
      </c>
      <c r="H22" s="68">
        <v>0</v>
      </c>
      <c r="I22" s="104"/>
      <c r="K22" s="115"/>
      <c r="L22" s="116" t="s">
        <v>1</v>
      </c>
      <c r="M22" s="111"/>
      <c r="N22" s="72" t="s">
        <v>6</v>
      </c>
      <c r="O22" s="69">
        <v>342</v>
      </c>
      <c r="P22" s="68">
        <v>1710</v>
      </c>
      <c r="Q22" s="104"/>
    </row>
    <row r="23" spans="3:17" ht="15" customHeight="1" x14ac:dyDescent="0.25">
      <c r="C23" s="115"/>
      <c r="D23" s="116" t="s">
        <v>1</v>
      </c>
      <c r="E23" s="111"/>
      <c r="F23" s="72" t="s">
        <v>5</v>
      </c>
      <c r="G23" s="69">
        <v>0</v>
      </c>
      <c r="H23" s="68">
        <v>0</v>
      </c>
      <c r="I23" s="104"/>
      <c r="K23" s="115"/>
      <c r="L23" s="116" t="s">
        <v>1</v>
      </c>
      <c r="M23" s="111"/>
      <c r="N23" s="72" t="s">
        <v>5</v>
      </c>
      <c r="O23" s="69">
        <v>342</v>
      </c>
      <c r="P23" s="68">
        <v>1710</v>
      </c>
      <c r="Q23" s="104"/>
    </row>
    <row r="24" spans="3:17" ht="15" customHeight="1" x14ac:dyDescent="0.25">
      <c r="C24" s="115"/>
      <c r="D24" s="116" t="s">
        <v>1</v>
      </c>
      <c r="E24" s="111"/>
      <c r="F24" s="72" t="s">
        <v>7</v>
      </c>
      <c r="G24" s="69">
        <v>0</v>
      </c>
      <c r="H24" s="68">
        <v>0</v>
      </c>
      <c r="I24" s="104"/>
      <c r="K24" s="115"/>
      <c r="L24" s="116" t="s">
        <v>1</v>
      </c>
      <c r="M24" s="111"/>
      <c r="N24" s="72" t="s">
        <v>7</v>
      </c>
      <c r="O24" s="69">
        <v>342</v>
      </c>
      <c r="P24" s="68">
        <v>1710</v>
      </c>
      <c r="Q24" s="104"/>
    </row>
    <row r="25" spans="3:17" ht="15" customHeight="1" x14ac:dyDescent="0.25">
      <c r="C25" s="115"/>
      <c r="D25" s="116" t="s">
        <v>1</v>
      </c>
      <c r="E25" s="111"/>
      <c r="F25" s="70" t="s">
        <v>8</v>
      </c>
      <c r="G25" s="69">
        <v>0</v>
      </c>
      <c r="H25" s="68">
        <v>0</v>
      </c>
      <c r="I25" s="104"/>
      <c r="K25" s="115"/>
      <c r="L25" s="116" t="s">
        <v>1</v>
      </c>
      <c r="M25" s="111"/>
      <c r="N25" s="70" t="s">
        <v>8</v>
      </c>
      <c r="O25" s="69">
        <v>0</v>
      </c>
      <c r="P25" s="68">
        <v>0</v>
      </c>
      <c r="Q25" s="104"/>
    </row>
    <row r="26" spans="3:17" ht="15" customHeight="1" thickBot="1" x14ac:dyDescent="0.3">
      <c r="C26" s="117"/>
      <c r="D26" s="118" t="s">
        <v>1</v>
      </c>
      <c r="E26" s="112"/>
      <c r="F26" s="67" t="s">
        <v>8</v>
      </c>
      <c r="G26" s="66">
        <v>0</v>
      </c>
      <c r="H26" s="65">
        <v>0</v>
      </c>
      <c r="I26" s="105"/>
      <c r="K26" s="117"/>
      <c r="L26" s="118" t="s">
        <v>1</v>
      </c>
      <c r="M26" s="112"/>
      <c r="N26" s="67" t="s">
        <v>8</v>
      </c>
      <c r="O26" s="66">
        <v>0</v>
      </c>
      <c r="P26" s="65">
        <v>0</v>
      </c>
      <c r="Q26" s="105"/>
    </row>
    <row r="27" spans="3:17" ht="15" customHeight="1" x14ac:dyDescent="0.25">
      <c r="C27" s="113" t="s">
        <v>2</v>
      </c>
      <c r="D27" s="114" t="s">
        <v>1</v>
      </c>
      <c r="E27" s="110" t="s">
        <v>44</v>
      </c>
      <c r="F27" s="74" t="s">
        <v>4</v>
      </c>
      <c r="G27" s="63">
        <v>3.5</v>
      </c>
      <c r="H27" s="73">
        <v>17.5</v>
      </c>
      <c r="I27" s="103" t="s">
        <v>19</v>
      </c>
      <c r="K27" s="113" t="s">
        <v>2</v>
      </c>
      <c r="L27" s="114" t="s">
        <v>1</v>
      </c>
      <c r="M27" s="110" t="s">
        <v>44</v>
      </c>
      <c r="N27" s="74" t="s">
        <v>4</v>
      </c>
      <c r="O27" s="63">
        <v>342</v>
      </c>
      <c r="P27" s="73">
        <v>1710</v>
      </c>
      <c r="Q27" s="103" t="s">
        <v>21</v>
      </c>
    </row>
    <row r="28" spans="3:17" ht="15" customHeight="1" x14ac:dyDescent="0.25">
      <c r="C28" s="115"/>
      <c r="D28" s="116" t="s">
        <v>1</v>
      </c>
      <c r="E28" s="111"/>
      <c r="F28" s="72" t="s">
        <v>5</v>
      </c>
      <c r="G28" s="69">
        <v>3.5</v>
      </c>
      <c r="H28" s="71">
        <v>17.5</v>
      </c>
      <c r="I28" s="104"/>
      <c r="K28" s="115"/>
      <c r="L28" s="116" t="s">
        <v>1</v>
      </c>
      <c r="M28" s="111"/>
      <c r="N28" s="72" t="s">
        <v>5</v>
      </c>
      <c r="O28" s="69">
        <v>342</v>
      </c>
      <c r="P28" s="71">
        <v>1710</v>
      </c>
      <c r="Q28" s="104"/>
    </row>
    <row r="29" spans="3:17" ht="15" customHeight="1" x14ac:dyDescent="0.25">
      <c r="C29" s="115"/>
      <c r="D29" s="116" t="s">
        <v>1</v>
      </c>
      <c r="E29" s="111"/>
      <c r="F29" s="72" t="s">
        <v>6</v>
      </c>
      <c r="G29" s="69">
        <v>3.5</v>
      </c>
      <c r="H29" s="71">
        <v>17.5</v>
      </c>
      <c r="I29" s="104"/>
      <c r="K29" s="115"/>
      <c r="L29" s="116" t="s">
        <v>1</v>
      </c>
      <c r="M29" s="111"/>
      <c r="N29" s="72" t="s">
        <v>6</v>
      </c>
      <c r="O29" s="69">
        <v>342</v>
      </c>
      <c r="P29" s="71">
        <v>1710</v>
      </c>
      <c r="Q29" s="104"/>
    </row>
    <row r="30" spans="3:17" ht="15" customHeight="1" x14ac:dyDescent="0.25">
      <c r="C30" s="115"/>
      <c r="D30" s="116" t="s">
        <v>1</v>
      </c>
      <c r="E30" s="111"/>
      <c r="F30" s="72" t="s">
        <v>5</v>
      </c>
      <c r="G30" s="69">
        <v>3.5</v>
      </c>
      <c r="H30" s="71">
        <v>17.5</v>
      </c>
      <c r="I30" s="104"/>
      <c r="K30" s="115"/>
      <c r="L30" s="116" t="s">
        <v>1</v>
      </c>
      <c r="M30" s="111"/>
      <c r="N30" s="72" t="s">
        <v>5</v>
      </c>
      <c r="O30" s="69">
        <v>342</v>
      </c>
      <c r="P30" s="71">
        <v>1710</v>
      </c>
      <c r="Q30" s="104"/>
    </row>
    <row r="31" spans="3:17" ht="15" customHeight="1" x14ac:dyDescent="0.25">
      <c r="C31" s="115"/>
      <c r="D31" s="116" t="s">
        <v>1</v>
      </c>
      <c r="E31" s="111"/>
      <c r="F31" s="72" t="s">
        <v>7</v>
      </c>
      <c r="G31" s="69">
        <v>3.5</v>
      </c>
      <c r="H31" s="71">
        <v>17.5</v>
      </c>
      <c r="I31" s="104"/>
      <c r="K31" s="115"/>
      <c r="L31" s="116" t="s">
        <v>1</v>
      </c>
      <c r="M31" s="111"/>
      <c r="N31" s="72" t="s">
        <v>7</v>
      </c>
      <c r="O31" s="69">
        <v>342</v>
      </c>
      <c r="P31" s="71">
        <v>1710</v>
      </c>
      <c r="Q31" s="104"/>
    </row>
    <row r="32" spans="3:17" ht="15" customHeight="1" x14ac:dyDescent="0.25">
      <c r="C32" s="115"/>
      <c r="D32" s="116" t="s">
        <v>1</v>
      </c>
      <c r="E32" s="111"/>
      <c r="F32" s="70" t="s">
        <v>8</v>
      </c>
      <c r="G32" s="69">
        <v>0</v>
      </c>
      <c r="H32" s="68">
        <v>0</v>
      </c>
      <c r="I32" s="104"/>
      <c r="K32" s="115"/>
      <c r="L32" s="116" t="s">
        <v>1</v>
      </c>
      <c r="M32" s="111"/>
      <c r="N32" s="70" t="s">
        <v>8</v>
      </c>
      <c r="O32" s="69">
        <v>0</v>
      </c>
      <c r="P32" s="68">
        <v>0</v>
      </c>
      <c r="Q32" s="104"/>
    </row>
    <row r="33" spans="3:17" ht="15" customHeight="1" thickBot="1" x14ac:dyDescent="0.3">
      <c r="C33" s="117"/>
      <c r="D33" s="118" t="s">
        <v>1</v>
      </c>
      <c r="E33" s="112"/>
      <c r="F33" s="67" t="s">
        <v>8</v>
      </c>
      <c r="G33" s="66">
        <v>0</v>
      </c>
      <c r="H33" s="65">
        <v>0</v>
      </c>
      <c r="I33" s="105"/>
      <c r="K33" s="117"/>
      <c r="L33" s="118" t="s">
        <v>1</v>
      </c>
      <c r="M33" s="112"/>
      <c r="N33" s="67" t="s">
        <v>8</v>
      </c>
      <c r="O33" s="66">
        <v>0</v>
      </c>
      <c r="P33" s="65">
        <v>0</v>
      </c>
      <c r="Q33" s="105"/>
    </row>
    <row r="34" spans="3:17" ht="15" customHeight="1" thickBot="1" x14ac:dyDescent="0.3">
      <c r="D34" s="1"/>
      <c r="G34" s="1"/>
      <c r="H34" s="64"/>
      <c r="L34" s="1"/>
      <c r="O34" s="1"/>
      <c r="P34" s="64"/>
    </row>
    <row r="35" spans="3:17" ht="15" customHeight="1" x14ac:dyDescent="0.25">
      <c r="C35" s="119" t="s">
        <v>43</v>
      </c>
      <c r="D35" s="120"/>
      <c r="E35" s="108" t="s">
        <v>1</v>
      </c>
      <c r="F35" s="108"/>
      <c r="G35" s="63">
        <v>17.5</v>
      </c>
      <c r="H35" s="62">
        <v>87.5</v>
      </c>
      <c r="I35" s="61"/>
      <c r="K35" s="119" t="s">
        <v>43</v>
      </c>
      <c r="L35" s="120"/>
      <c r="M35" s="108" t="s">
        <v>1</v>
      </c>
      <c r="N35" s="108"/>
      <c r="O35" s="63">
        <v>5130</v>
      </c>
      <c r="P35" s="62">
        <v>25650</v>
      </c>
      <c r="Q35" s="61"/>
    </row>
    <row r="36" spans="3:17" ht="15" customHeight="1" thickBot="1" x14ac:dyDescent="0.3">
      <c r="C36" s="121"/>
      <c r="D36" s="122"/>
      <c r="E36" s="109" t="s">
        <v>3</v>
      </c>
      <c r="F36" s="109"/>
      <c r="G36" s="60">
        <v>2</v>
      </c>
      <c r="H36" s="59">
        <v>600</v>
      </c>
      <c r="I36" s="7"/>
      <c r="K36" s="121"/>
      <c r="L36" s="122"/>
      <c r="M36" s="109" t="s">
        <v>3</v>
      </c>
      <c r="N36" s="109"/>
      <c r="O36" s="60">
        <v>228</v>
      </c>
      <c r="P36" s="59">
        <v>68400</v>
      </c>
      <c r="Q36" s="7"/>
    </row>
    <row r="37" spans="3:17" ht="15" customHeight="1" x14ac:dyDescent="0.25"/>
  </sheetData>
  <mergeCells count="38">
    <mergeCell ref="C35:D36"/>
    <mergeCell ref="E35:F35"/>
    <mergeCell ref="E36:F36"/>
    <mergeCell ref="K35:L36"/>
    <mergeCell ref="I13:I19"/>
    <mergeCell ref="I20:I26"/>
    <mergeCell ref="I27:I33"/>
    <mergeCell ref="C6:D12"/>
    <mergeCell ref="C13:D19"/>
    <mergeCell ref="C20:D26"/>
    <mergeCell ref="C27:D33"/>
    <mergeCell ref="E27:E33"/>
    <mergeCell ref="E6:E12"/>
    <mergeCell ref="E13:E19"/>
    <mergeCell ref="E20:E26"/>
    <mergeCell ref="M35:N35"/>
    <mergeCell ref="M36:N36"/>
    <mergeCell ref="M27:M33"/>
    <mergeCell ref="M6:M12"/>
    <mergeCell ref="K13:L19"/>
    <mergeCell ref="M13:M19"/>
    <mergeCell ref="K20:L26"/>
    <mergeCell ref="M20:M26"/>
    <mergeCell ref="K27:L33"/>
    <mergeCell ref="K6:L12"/>
    <mergeCell ref="Q13:Q19"/>
    <mergeCell ref="Q20:Q26"/>
    <mergeCell ref="Q27:Q33"/>
    <mergeCell ref="K5:L5"/>
    <mergeCell ref="M5:N5"/>
    <mergeCell ref="C3:I3"/>
    <mergeCell ref="C4:I4"/>
    <mergeCell ref="K3:Q3"/>
    <mergeCell ref="K4:Q4"/>
    <mergeCell ref="Q6:Q12"/>
    <mergeCell ref="C5:D5"/>
    <mergeCell ref="E5:F5"/>
    <mergeCell ref="I6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9"/>
  <sheetViews>
    <sheetView zoomScale="90" zoomScaleNormal="90" workbookViewId="0">
      <selection activeCell="N49" sqref="N49"/>
    </sheetView>
  </sheetViews>
  <sheetFormatPr defaultRowHeight="15" x14ac:dyDescent="0.25"/>
  <cols>
    <col min="2" max="5" width="5.42578125" customWidth="1"/>
    <col min="6" max="6" width="10.85546875" style="2" customWidth="1"/>
    <col min="7" max="8" width="10.7109375" customWidth="1"/>
    <col min="9" max="13" width="5.42578125" customWidth="1"/>
    <col min="14" max="15" width="10.85546875" customWidth="1"/>
    <col min="16" max="16" width="10.7109375" customWidth="1"/>
    <col min="17" max="17" width="5.42578125" customWidth="1"/>
    <col min="18" max="18" width="10.85546875" customWidth="1"/>
    <col min="19" max="20" width="5.42578125" customWidth="1"/>
    <col min="21" max="23" width="10.85546875" customWidth="1"/>
  </cols>
  <sheetData>
    <row r="1" spans="2:23" x14ac:dyDescent="0.25">
      <c r="B1" s="4" t="s">
        <v>33</v>
      </c>
    </row>
    <row r="2" spans="2:23" ht="15.75" thickBot="1" x14ac:dyDescent="0.3">
      <c r="B2" s="57" t="s">
        <v>41</v>
      </c>
      <c r="R2" s="86"/>
      <c r="S2" s="86"/>
      <c r="T2" s="86"/>
      <c r="U2" s="86"/>
      <c r="V2" s="86"/>
      <c r="W2" s="86"/>
    </row>
    <row r="3" spans="2:23" ht="31.5" customHeight="1" x14ac:dyDescent="0.25">
      <c r="B3" s="157" t="s">
        <v>37</v>
      </c>
      <c r="C3" s="158"/>
      <c r="D3" s="158"/>
      <c r="E3" s="158"/>
      <c r="F3" s="158"/>
      <c r="G3" s="158"/>
      <c r="H3" s="159"/>
      <c r="J3" s="157" t="s">
        <v>36</v>
      </c>
      <c r="K3" s="158"/>
      <c r="L3" s="158"/>
      <c r="M3" s="158"/>
      <c r="N3" s="158"/>
      <c r="O3" s="158"/>
      <c r="P3" s="159"/>
      <c r="R3" s="92"/>
      <c r="S3" s="92"/>
      <c r="T3" s="92"/>
      <c r="U3" s="92"/>
      <c r="V3" s="92"/>
      <c r="W3" s="92"/>
    </row>
    <row r="4" spans="2:23" ht="15.75" thickBot="1" x14ac:dyDescent="0.3">
      <c r="B4" s="160" t="s">
        <v>25</v>
      </c>
      <c r="C4" s="161"/>
      <c r="D4" s="161"/>
      <c r="E4" s="161"/>
      <c r="F4" s="161"/>
      <c r="G4" s="161"/>
      <c r="H4" s="162"/>
      <c r="J4" s="160" t="s">
        <v>24</v>
      </c>
      <c r="K4" s="161"/>
      <c r="L4" s="161"/>
      <c r="M4" s="161"/>
      <c r="N4" s="161"/>
      <c r="O4" s="161"/>
      <c r="P4" s="162"/>
      <c r="R4" s="87"/>
      <c r="S4" s="87"/>
      <c r="T4" s="87"/>
      <c r="U4" s="87"/>
      <c r="V4" s="87"/>
      <c r="W4" s="87"/>
    </row>
    <row r="5" spans="2:23" x14ac:dyDescent="0.25">
      <c r="B5" s="153" t="s">
        <v>11</v>
      </c>
      <c r="C5" s="154"/>
      <c r="D5" s="153" t="s">
        <v>0</v>
      </c>
      <c r="E5" s="154"/>
      <c r="F5" s="163"/>
      <c r="G5" s="9" t="s">
        <v>13</v>
      </c>
      <c r="H5" s="10"/>
      <c r="J5" s="153" t="s">
        <v>11</v>
      </c>
      <c r="K5" s="163"/>
      <c r="L5" s="153" t="s">
        <v>0</v>
      </c>
      <c r="M5" s="154"/>
      <c r="N5" s="163"/>
      <c r="O5" s="165" t="s">
        <v>13</v>
      </c>
      <c r="P5" s="166"/>
      <c r="R5" s="93"/>
      <c r="S5" s="93"/>
      <c r="T5" s="93"/>
      <c r="U5" s="93"/>
      <c r="V5" s="87"/>
      <c r="W5" s="87"/>
    </row>
    <row r="6" spans="2:23" ht="15.75" thickBot="1" x14ac:dyDescent="0.3">
      <c r="B6" s="155"/>
      <c r="C6" s="156"/>
      <c r="D6" s="155"/>
      <c r="E6" s="156"/>
      <c r="F6" s="164"/>
      <c r="G6" s="49" t="s">
        <v>14</v>
      </c>
      <c r="H6" s="6" t="s">
        <v>15</v>
      </c>
      <c r="J6" s="155"/>
      <c r="K6" s="164"/>
      <c r="L6" s="155"/>
      <c r="M6" s="156"/>
      <c r="N6" s="164"/>
      <c r="O6" s="49" t="s">
        <v>14</v>
      </c>
      <c r="P6" s="6" t="s">
        <v>15</v>
      </c>
      <c r="R6" s="93"/>
      <c r="S6" s="93"/>
      <c r="T6" s="93"/>
      <c r="U6" s="93"/>
      <c r="V6" s="88"/>
      <c r="W6" s="88"/>
    </row>
    <row r="7" spans="2:23" ht="24" customHeight="1" x14ac:dyDescent="0.25">
      <c r="B7" s="139" t="s">
        <v>26</v>
      </c>
      <c r="C7" s="140"/>
      <c r="D7" s="143" t="s">
        <v>2</v>
      </c>
      <c r="E7" s="50" t="s">
        <v>1</v>
      </c>
      <c r="F7" s="55"/>
      <c r="G7" s="51" t="s">
        <v>35</v>
      </c>
      <c r="H7" s="5">
        <v>0</v>
      </c>
      <c r="J7" s="119" t="s">
        <v>26</v>
      </c>
      <c r="K7" s="120"/>
      <c r="L7" s="134" t="s">
        <v>2</v>
      </c>
      <c r="M7" s="50" t="s">
        <v>1</v>
      </c>
      <c r="N7" s="53"/>
      <c r="O7" s="51" t="s">
        <v>38</v>
      </c>
      <c r="P7" s="5">
        <v>23050</v>
      </c>
      <c r="R7" s="94"/>
      <c r="S7" s="95"/>
      <c r="T7" s="89"/>
      <c r="U7" s="86"/>
      <c r="V7" s="90"/>
      <c r="W7" s="91"/>
    </row>
    <row r="8" spans="2:23" ht="24" customHeight="1" thickBot="1" x14ac:dyDescent="0.3">
      <c r="B8" s="141"/>
      <c r="C8" s="142"/>
      <c r="D8" s="144"/>
      <c r="E8" s="54" t="s">
        <v>3</v>
      </c>
      <c r="F8" s="56"/>
      <c r="G8" s="52" t="s">
        <v>35</v>
      </c>
      <c r="H8" s="3">
        <v>0</v>
      </c>
      <c r="J8" s="121"/>
      <c r="K8" s="122"/>
      <c r="L8" s="135"/>
      <c r="M8" s="54" t="s">
        <v>3</v>
      </c>
      <c r="N8" s="7"/>
      <c r="O8" s="52" t="s">
        <v>39</v>
      </c>
      <c r="P8" s="3">
        <v>44400</v>
      </c>
      <c r="R8" s="94"/>
      <c r="S8" s="95"/>
      <c r="T8" s="89"/>
      <c r="U8" s="86"/>
      <c r="V8" s="90"/>
      <c r="W8" s="91"/>
    </row>
    <row r="10" spans="2:23" x14ac:dyDescent="0.25">
      <c r="B10" s="4" t="s">
        <v>34</v>
      </c>
    </row>
    <row r="11" spans="2:23" ht="15.75" thickBot="1" x14ac:dyDescent="0.3">
      <c r="B11" s="11" t="s">
        <v>42</v>
      </c>
    </row>
    <row r="12" spans="2:23" x14ac:dyDescent="0.25">
      <c r="B12" s="123" t="s">
        <v>16</v>
      </c>
      <c r="C12" s="124"/>
      <c r="D12" s="124"/>
      <c r="E12" s="124"/>
      <c r="F12" s="124"/>
      <c r="G12" s="124"/>
      <c r="H12" s="125"/>
      <c r="I12" s="12"/>
      <c r="J12" s="123" t="s">
        <v>22</v>
      </c>
      <c r="K12" s="124"/>
      <c r="L12" s="124"/>
      <c r="M12" s="124"/>
      <c r="N12" s="124"/>
      <c r="O12" s="124"/>
      <c r="P12" s="125"/>
      <c r="Q12" s="13"/>
      <c r="R12" s="123" t="s">
        <v>17</v>
      </c>
      <c r="S12" s="124"/>
      <c r="T12" s="124"/>
      <c r="U12" s="124"/>
      <c r="V12" s="124"/>
      <c r="W12" s="125"/>
    </row>
    <row r="13" spans="2:23" ht="15.75" thickBot="1" x14ac:dyDescent="0.3">
      <c r="B13" s="147" t="s">
        <v>18</v>
      </c>
      <c r="C13" s="148"/>
      <c r="D13" s="148"/>
      <c r="E13" s="148"/>
      <c r="F13" s="148"/>
      <c r="G13" s="148"/>
      <c r="H13" s="149"/>
      <c r="I13" s="12"/>
      <c r="J13" s="126" t="s">
        <v>20</v>
      </c>
      <c r="K13" s="127"/>
      <c r="L13" s="127"/>
      <c r="M13" s="127"/>
      <c r="N13" s="127"/>
      <c r="O13" s="127"/>
      <c r="P13" s="128"/>
      <c r="Q13" s="13"/>
      <c r="R13" s="126" t="s">
        <v>30</v>
      </c>
      <c r="S13" s="127"/>
      <c r="T13" s="127"/>
      <c r="U13" s="127"/>
      <c r="V13" s="127"/>
      <c r="W13" s="128"/>
    </row>
    <row r="14" spans="2:23" s="1" customFormat="1" ht="67.5" customHeight="1" thickBot="1" x14ac:dyDescent="0.3">
      <c r="B14" s="145" t="s">
        <v>0</v>
      </c>
      <c r="C14" s="150"/>
      <c r="D14" s="151" t="s">
        <v>11</v>
      </c>
      <c r="E14" s="146"/>
      <c r="F14" s="42" t="s">
        <v>23</v>
      </c>
      <c r="G14" s="42" t="s">
        <v>10</v>
      </c>
      <c r="H14" s="43" t="s">
        <v>12</v>
      </c>
      <c r="I14" s="44"/>
      <c r="J14" s="145" t="s">
        <v>0</v>
      </c>
      <c r="K14" s="150"/>
      <c r="L14" s="151" t="s">
        <v>11</v>
      </c>
      <c r="M14" s="152"/>
      <c r="N14" s="42" t="s">
        <v>23</v>
      </c>
      <c r="O14" s="45" t="s">
        <v>10</v>
      </c>
      <c r="P14" s="46" t="s">
        <v>12</v>
      </c>
      <c r="Q14" s="44"/>
      <c r="R14" s="47" t="s">
        <v>0</v>
      </c>
      <c r="S14" s="145" t="s">
        <v>11</v>
      </c>
      <c r="T14" s="146"/>
      <c r="U14" s="42" t="s">
        <v>23</v>
      </c>
      <c r="V14" s="48" t="s">
        <v>10</v>
      </c>
      <c r="W14" s="46" t="s">
        <v>12</v>
      </c>
    </row>
    <row r="15" spans="2:23" ht="15" customHeight="1" x14ac:dyDescent="0.25">
      <c r="B15" s="133" t="s">
        <v>2</v>
      </c>
      <c r="C15" s="168"/>
      <c r="D15" s="130" t="s">
        <v>27</v>
      </c>
      <c r="E15" s="15" t="s">
        <v>4</v>
      </c>
      <c r="F15" s="16">
        <v>4.5</v>
      </c>
      <c r="G15" s="17">
        <v>22.5</v>
      </c>
      <c r="H15" s="137" t="s">
        <v>19</v>
      </c>
      <c r="I15" s="13"/>
      <c r="J15" s="133" t="s">
        <v>2</v>
      </c>
      <c r="K15" s="168"/>
      <c r="L15" s="130" t="s">
        <v>27</v>
      </c>
      <c r="M15" s="15" t="s">
        <v>4</v>
      </c>
      <c r="N15" s="18">
        <v>196</v>
      </c>
      <c r="O15" s="19">
        <v>980</v>
      </c>
      <c r="P15" s="137" t="s">
        <v>21</v>
      </c>
      <c r="Q15" s="13"/>
      <c r="R15" s="132" t="s">
        <v>9</v>
      </c>
      <c r="S15" s="130" t="s">
        <v>27</v>
      </c>
      <c r="T15" s="15" t="s">
        <v>4</v>
      </c>
      <c r="U15" s="18">
        <v>0</v>
      </c>
      <c r="V15" s="20">
        <v>0</v>
      </c>
      <c r="W15" s="136" t="s">
        <v>31</v>
      </c>
    </row>
    <row r="16" spans="2:23" ht="15" customHeight="1" x14ac:dyDescent="0.25">
      <c r="B16" s="133"/>
      <c r="C16" s="168"/>
      <c r="D16" s="130"/>
      <c r="E16" s="21" t="s">
        <v>5</v>
      </c>
      <c r="F16" s="22">
        <v>4.5</v>
      </c>
      <c r="G16" s="23">
        <v>22.5</v>
      </c>
      <c r="H16" s="137"/>
      <c r="I16" s="13"/>
      <c r="J16" s="133"/>
      <c r="K16" s="168"/>
      <c r="L16" s="130"/>
      <c r="M16" s="21" t="s">
        <v>5</v>
      </c>
      <c r="N16" s="24">
        <v>196</v>
      </c>
      <c r="O16" s="25">
        <v>980</v>
      </c>
      <c r="P16" s="137"/>
      <c r="Q16" s="13"/>
      <c r="R16" s="133"/>
      <c r="S16" s="130"/>
      <c r="T16" s="21" t="s">
        <v>5</v>
      </c>
      <c r="U16" s="24">
        <v>0</v>
      </c>
      <c r="V16" s="26">
        <v>0</v>
      </c>
      <c r="W16" s="137"/>
    </row>
    <row r="17" spans="2:23" ht="15" customHeight="1" x14ac:dyDescent="0.25">
      <c r="B17" s="133"/>
      <c r="C17" s="168"/>
      <c r="D17" s="130"/>
      <c r="E17" s="21" t="s">
        <v>6</v>
      </c>
      <c r="F17" s="22">
        <v>0</v>
      </c>
      <c r="G17" s="25">
        <v>0</v>
      </c>
      <c r="H17" s="137"/>
      <c r="I17" s="13"/>
      <c r="J17" s="133"/>
      <c r="K17" s="168"/>
      <c r="L17" s="130"/>
      <c r="M17" s="21" t="s">
        <v>6</v>
      </c>
      <c r="N17" s="24">
        <v>196</v>
      </c>
      <c r="O17" s="25">
        <v>980</v>
      </c>
      <c r="P17" s="137"/>
      <c r="Q17" s="13"/>
      <c r="R17" s="133"/>
      <c r="S17" s="130"/>
      <c r="T17" s="21" t="s">
        <v>6</v>
      </c>
      <c r="U17" s="24">
        <v>0</v>
      </c>
      <c r="V17" s="26">
        <v>0</v>
      </c>
      <c r="W17" s="137"/>
    </row>
    <row r="18" spans="2:23" ht="15" customHeight="1" x14ac:dyDescent="0.25">
      <c r="B18" s="133"/>
      <c r="C18" s="168"/>
      <c r="D18" s="130"/>
      <c r="E18" s="21" t="s">
        <v>5</v>
      </c>
      <c r="F18" s="22">
        <v>0</v>
      </c>
      <c r="G18" s="25">
        <v>0</v>
      </c>
      <c r="H18" s="137"/>
      <c r="I18" s="13"/>
      <c r="J18" s="133"/>
      <c r="K18" s="168"/>
      <c r="L18" s="130"/>
      <c r="M18" s="21" t="s">
        <v>5</v>
      </c>
      <c r="N18" s="24">
        <v>196</v>
      </c>
      <c r="O18" s="25">
        <v>980</v>
      </c>
      <c r="P18" s="137"/>
      <c r="Q18" s="13"/>
      <c r="R18" s="133"/>
      <c r="S18" s="130"/>
      <c r="T18" s="21" t="s">
        <v>5</v>
      </c>
      <c r="U18" s="24">
        <v>0</v>
      </c>
      <c r="V18" s="26">
        <v>0</v>
      </c>
      <c r="W18" s="137"/>
    </row>
    <row r="19" spans="2:23" ht="15" customHeight="1" x14ac:dyDescent="0.25">
      <c r="B19" s="133"/>
      <c r="C19" s="168"/>
      <c r="D19" s="130"/>
      <c r="E19" s="21" t="s">
        <v>7</v>
      </c>
      <c r="F19" s="22">
        <v>0</v>
      </c>
      <c r="G19" s="25">
        <v>0</v>
      </c>
      <c r="H19" s="137"/>
      <c r="I19" s="13"/>
      <c r="J19" s="133"/>
      <c r="K19" s="168"/>
      <c r="L19" s="130"/>
      <c r="M19" s="21" t="s">
        <v>7</v>
      </c>
      <c r="N19" s="24">
        <v>196</v>
      </c>
      <c r="O19" s="25">
        <v>980</v>
      </c>
      <c r="P19" s="137"/>
      <c r="Q19" s="13"/>
      <c r="R19" s="133"/>
      <c r="S19" s="130"/>
      <c r="T19" s="21" t="s">
        <v>7</v>
      </c>
      <c r="U19" s="24">
        <v>0</v>
      </c>
      <c r="V19" s="26">
        <v>0</v>
      </c>
      <c r="W19" s="137"/>
    </row>
    <row r="20" spans="2:23" ht="15" customHeight="1" x14ac:dyDescent="0.25">
      <c r="B20" s="133"/>
      <c r="C20" s="168"/>
      <c r="D20" s="130"/>
      <c r="E20" s="27" t="s">
        <v>8</v>
      </c>
      <c r="F20" s="22">
        <v>0</v>
      </c>
      <c r="G20" s="25">
        <v>0</v>
      </c>
      <c r="H20" s="137"/>
      <c r="I20" s="13"/>
      <c r="J20" s="133"/>
      <c r="K20" s="168"/>
      <c r="L20" s="130"/>
      <c r="M20" s="27" t="s">
        <v>8</v>
      </c>
      <c r="N20" s="24">
        <v>0</v>
      </c>
      <c r="O20" s="25">
        <v>0</v>
      </c>
      <c r="P20" s="137"/>
      <c r="Q20" s="13"/>
      <c r="R20" s="133"/>
      <c r="S20" s="130"/>
      <c r="T20" s="21" t="s">
        <v>8</v>
      </c>
      <c r="U20" s="24">
        <v>0</v>
      </c>
      <c r="V20" s="26">
        <v>0</v>
      </c>
      <c r="W20" s="137"/>
    </row>
    <row r="21" spans="2:23" ht="15" customHeight="1" thickBot="1" x14ac:dyDescent="0.3">
      <c r="B21" s="169"/>
      <c r="C21" s="170"/>
      <c r="D21" s="131"/>
      <c r="E21" s="15" t="s">
        <v>8</v>
      </c>
      <c r="F21" s="28">
        <v>0</v>
      </c>
      <c r="G21" s="29">
        <v>0</v>
      </c>
      <c r="H21" s="138"/>
      <c r="I21" s="13"/>
      <c r="J21" s="169"/>
      <c r="K21" s="170"/>
      <c r="L21" s="131"/>
      <c r="M21" s="15" t="s">
        <v>8</v>
      </c>
      <c r="N21" s="24">
        <v>0</v>
      </c>
      <c r="O21" s="25">
        <v>0</v>
      </c>
      <c r="P21" s="138"/>
      <c r="Q21" s="13"/>
      <c r="R21" s="133"/>
      <c r="S21" s="131"/>
      <c r="T21" s="15" t="s">
        <v>8</v>
      </c>
      <c r="U21" s="24">
        <v>0</v>
      </c>
      <c r="V21" s="26">
        <v>0</v>
      </c>
      <c r="W21" s="138"/>
    </row>
    <row r="22" spans="2:23" ht="15" customHeight="1" x14ac:dyDescent="0.25">
      <c r="B22" s="132" t="s">
        <v>2</v>
      </c>
      <c r="C22" s="167" t="s">
        <v>1</v>
      </c>
      <c r="D22" s="129" t="s">
        <v>28</v>
      </c>
      <c r="E22" s="30" t="s">
        <v>4</v>
      </c>
      <c r="F22" s="31">
        <v>4.5</v>
      </c>
      <c r="G22" s="32">
        <v>22.5</v>
      </c>
      <c r="H22" s="136" t="s">
        <v>19</v>
      </c>
      <c r="I22" s="13"/>
      <c r="J22" s="132" t="s">
        <v>2</v>
      </c>
      <c r="K22" s="167" t="s">
        <v>1</v>
      </c>
      <c r="L22" s="129" t="s">
        <v>28</v>
      </c>
      <c r="M22" s="30" t="s">
        <v>4</v>
      </c>
      <c r="N22" s="33">
        <v>196</v>
      </c>
      <c r="O22" s="34">
        <v>980</v>
      </c>
      <c r="P22" s="136" t="s">
        <v>21</v>
      </c>
      <c r="Q22" s="13"/>
      <c r="R22" s="132" t="s">
        <v>9</v>
      </c>
      <c r="S22" s="129" t="s">
        <v>28</v>
      </c>
      <c r="T22" s="30" t="s">
        <v>4</v>
      </c>
      <c r="U22" s="33">
        <v>0</v>
      </c>
      <c r="V22" s="34">
        <v>0</v>
      </c>
      <c r="W22" s="136" t="s">
        <v>31</v>
      </c>
    </row>
    <row r="23" spans="2:23" ht="15" customHeight="1" x14ac:dyDescent="0.25">
      <c r="B23" s="133"/>
      <c r="C23" s="168" t="s">
        <v>1</v>
      </c>
      <c r="D23" s="130"/>
      <c r="E23" s="21" t="s">
        <v>5</v>
      </c>
      <c r="F23" s="22">
        <v>4.5</v>
      </c>
      <c r="G23" s="23">
        <v>22.5</v>
      </c>
      <c r="H23" s="137"/>
      <c r="I23" s="13"/>
      <c r="J23" s="133"/>
      <c r="K23" s="168" t="s">
        <v>1</v>
      </c>
      <c r="L23" s="130"/>
      <c r="M23" s="21" t="s">
        <v>5</v>
      </c>
      <c r="N23" s="24">
        <v>196</v>
      </c>
      <c r="O23" s="25">
        <v>980</v>
      </c>
      <c r="P23" s="137"/>
      <c r="Q23" s="13"/>
      <c r="R23" s="133"/>
      <c r="S23" s="130"/>
      <c r="T23" s="21" t="s">
        <v>5</v>
      </c>
      <c r="U23" s="24">
        <v>0</v>
      </c>
      <c r="V23" s="25">
        <v>0</v>
      </c>
      <c r="W23" s="137"/>
    </row>
    <row r="24" spans="2:23" ht="15" customHeight="1" x14ac:dyDescent="0.25">
      <c r="B24" s="133"/>
      <c r="C24" s="168" t="s">
        <v>1</v>
      </c>
      <c r="D24" s="130"/>
      <c r="E24" s="21" t="s">
        <v>6</v>
      </c>
      <c r="F24" s="22">
        <v>0</v>
      </c>
      <c r="G24" s="25">
        <v>0</v>
      </c>
      <c r="H24" s="137"/>
      <c r="I24" s="13"/>
      <c r="J24" s="133"/>
      <c r="K24" s="168" t="s">
        <v>1</v>
      </c>
      <c r="L24" s="130"/>
      <c r="M24" s="21" t="s">
        <v>6</v>
      </c>
      <c r="N24" s="24">
        <v>196</v>
      </c>
      <c r="O24" s="25">
        <v>980</v>
      </c>
      <c r="P24" s="137"/>
      <c r="Q24" s="13"/>
      <c r="R24" s="133"/>
      <c r="S24" s="130"/>
      <c r="T24" s="21" t="s">
        <v>6</v>
      </c>
      <c r="U24" s="24">
        <v>0</v>
      </c>
      <c r="V24" s="25">
        <v>0</v>
      </c>
      <c r="W24" s="137"/>
    </row>
    <row r="25" spans="2:23" ht="15" customHeight="1" x14ac:dyDescent="0.25">
      <c r="B25" s="133"/>
      <c r="C25" s="168" t="s">
        <v>1</v>
      </c>
      <c r="D25" s="130"/>
      <c r="E25" s="21" t="s">
        <v>5</v>
      </c>
      <c r="F25" s="22">
        <v>0</v>
      </c>
      <c r="G25" s="25">
        <v>0</v>
      </c>
      <c r="H25" s="137"/>
      <c r="I25" s="13"/>
      <c r="J25" s="133"/>
      <c r="K25" s="168" t="s">
        <v>1</v>
      </c>
      <c r="L25" s="130"/>
      <c r="M25" s="21" t="s">
        <v>5</v>
      </c>
      <c r="N25" s="24">
        <v>196</v>
      </c>
      <c r="O25" s="25">
        <v>980</v>
      </c>
      <c r="P25" s="137"/>
      <c r="Q25" s="13"/>
      <c r="R25" s="133"/>
      <c r="S25" s="130"/>
      <c r="T25" s="21" t="s">
        <v>5</v>
      </c>
      <c r="U25" s="24">
        <v>0</v>
      </c>
      <c r="V25" s="25">
        <v>0</v>
      </c>
      <c r="W25" s="137"/>
    </row>
    <row r="26" spans="2:23" ht="15" customHeight="1" x14ac:dyDescent="0.25">
      <c r="B26" s="133"/>
      <c r="C26" s="168" t="s">
        <v>1</v>
      </c>
      <c r="D26" s="130"/>
      <c r="E26" s="21" t="s">
        <v>7</v>
      </c>
      <c r="F26" s="22">
        <v>0</v>
      </c>
      <c r="G26" s="25">
        <v>0</v>
      </c>
      <c r="H26" s="137"/>
      <c r="I26" s="13"/>
      <c r="J26" s="133"/>
      <c r="K26" s="168" t="s">
        <v>1</v>
      </c>
      <c r="L26" s="130"/>
      <c r="M26" s="21" t="s">
        <v>7</v>
      </c>
      <c r="N26" s="24">
        <v>196</v>
      </c>
      <c r="O26" s="25">
        <v>980</v>
      </c>
      <c r="P26" s="137"/>
      <c r="Q26" s="13"/>
      <c r="R26" s="133"/>
      <c r="S26" s="130"/>
      <c r="T26" s="21" t="s">
        <v>7</v>
      </c>
      <c r="U26" s="24">
        <v>0</v>
      </c>
      <c r="V26" s="25">
        <v>0</v>
      </c>
      <c r="W26" s="137"/>
    </row>
    <row r="27" spans="2:23" ht="15" customHeight="1" x14ac:dyDescent="0.25">
      <c r="B27" s="133"/>
      <c r="C27" s="168" t="s">
        <v>1</v>
      </c>
      <c r="D27" s="130"/>
      <c r="E27" s="27" t="s">
        <v>8</v>
      </c>
      <c r="F27" s="22">
        <v>0</v>
      </c>
      <c r="G27" s="25">
        <v>0</v>
      </c>
      <c r="H27" s="137"/>
      <c r="I27" s="13"/>
      <c r="J27" s="133"/>
      <c r="K27" s="168" t="s">
        <v>1</v>
      </c>
      <c r="L27" s="130"/>
      <c r="M27" s="27" t="s">
        <v>8</v>
      </c>
      <c r="N27" s="24">
        <v>0</v>
      </c>
      <c r="O27" s="25">
        <v>0</v>
      </c>
      <c r="P27" s="137"/>
      <c r="Q27" s="13"/>
      <c r="R27" s="133"/>
      <c r="S27" s="130"/>
      <c r="T27" s="21" t="s">
        <v>8</v>
      </c>
      <c r="U27" s="24">
        <v>0</v>
      </c>
      <c r="V27" s="25">
        <v>0</v>
      </c>
      <c r="W27" s="137"/>
    </row>
    <row r="28" spans="2:23" ht="15" customHeight="1" thickBot="1" x14ac:dyDescent="0.3">
      <c r="B28" s="169"/>
      <c r="C28" s="170" t="s">
        <v>1</v>
      </c>
      <c r="D28" s="131"/>
      <c r="E28" s="15" t="s">
        <v>8</v>
      </c>
      <c r="F28" s="28">
        <v>0</v>
      </c>
      <c r="G28" s="29">
        <v>0</v>
      </c>
      <c r="H28" s="138"/>
      <c r="I28" s="13"/>
      <c r="J28" s="169"/>
      <c r="K28" s="170" t="s">
        <v>1</v>
      </c>
      <c r="L28" s="131"/>
      <c r="M28" s="15" t="s">
        <v>8</v>
      </c>
      <c r="N28" s="24">
        <v>0</v>
      </c>
      <c r="O28" s="25">
        <v>0</v>
      </c>
      <c r="P28" s="138"/>
      <c r="Q28" s="13"/>
      <c r="R28" s="133"/>
      <c r="S28" s="131"/>
      <c r="T28" s="15" t="s">
        <v>8</v>
      </c>
      <c r="U28" s="24">
        <v>0</v>
      </c>
      <c r="V28" s="25">
        <v>0</v>
      </c>
      <c r="W28" s="138"/>
    </row>
    <row r="29" spans="2:23" ht="15" customHeight="1" x14ac:dyDescent="0.25">
      <c r="B29" s="132" t="s">
        <v>2</v>
      </c>
      <c r="C29" s="167" t="s">
        <v>1</v>
      </c>
      <c r="D29" s="129" t="s">
        <v>29</v>
      </c>
      <c r="E29" s="30" t="s">
        <v>4</v>
      </c>
      <c r="F29" s="31">
        <v>4.5</v>
      </c>
      <c r="G29" s="32">
        <v>22.5</v>
      </c>
      <c r="H29" s="136" t="s">
        <v>19</v>
      </c>
      <c r="I29" s="13"/>
      <c r="J29" s="132" t="s">
        <v>2</v>
      </c>
      <c r="K29" s="167" t="s">
        <v>1</v>
      </c>
      <c r="L29" s="129" t="s">
        <v>29</v>
      </c>
      <c r="M29" s="30" t="s">
        <v>4</v>
      </c>
      <c r="N29" s="33">
        <v>196</v>
      </c>
      <c r="O29" s="34">
        <v>980</v>
      </c>
      <c r="P29" s="136" t="s">
        <v>21</v>
      </c>
      <c r="Q29" s="13"/>
      <c r="R29" s="132" t="s">
        <v>9</v>
      </c>
      <c r="S29" s="129" t="s">
        <v>29</v>
      </c>
      <c r="T29" s="30" t="s">
        <v>4</v>
      </c>
      <c r="U29" s="33">
        <v>4</v>
      </c>
      <c r="V29" s="34">
        <v>500</v>
      </c>
      <c r="W29" s="136" t="s">
        <v>31</v>
      </c>
    </row>
    <row r="30" spans="2:23" ht="15" customHeight="1" x14ac:dyDescent="0.25">
      <c r="B30" s="133"/>
      <c r="C30" s="168" t="s">
        <v>1</v>
      </c>
      <c r="D30" s="130"/>
      <c r="E30" s="21" t="s">
        <v>5</v>
      </c>
      <c r="F30" s="22">
        <v>4.5</v>
      </c>
      <c r="G30" s="23">
        <v>22.5</v>
      </c>
      <c r="H30" s="137"/>
      <c r="I30" s="13"/>
      <c r="J30" s="133"/>
      <c r="K30" s="168" t="s">
        <v>1</v>
      </c>
      <c r="L30" s="130"/>
      <c r="M30" s="21" t="s">
        <v>5</v>
      </c>
      <c r="N30" s="24">
        <v>196</v>
      </c>
      <c r="O30" s="25">
        <v>980</v>
      </c>
      <c r="P30" s="137"/>
      <c r="Q30" s="13"/>
      <c r="R30" s="133"/>
      <c r="S30" s="130"/>
      <c r="T30" s="21" t="s">
        <v>5</v>
      </c>
      <c r="U30" s="24">
        <v>4</v>
      </c>
      <c r="V30" s="25">
        <v>500</v>
      </c>
      <c r="W30" s="137"/>
    </row>
    <row r="31" spans="2:23" ht="15" customHeight="1" x14ac:dyDescent="0.25">
      <c r="B31" s="133"/>
      <c r="C31" s="168" t="s">
        <v>1</v>
      </c>
      <c r="D31" s="130"/>
      <c r="E31" s="21" t="s">
        <v>6</v>
      </c>
      <c r="F31" s="22">
        <v>0</v>
      </c>
      <c r="G31" s="25">
        <v>0</v>
      </c>
      <c r="H31" s="137"/>
      <c r="I31" s="13"/>
      <c r="J31" s="133"/>
      <c r="K31" s="168" t="s">
        <v>1</v>
      </c>
      <c r="L31" s="130"/>
      <c r="M31" s="21" t="s">
        <v>6</v>
      </c>
      <c r="N31" s="24">
        <v>196</v>
      </c>
      <c r="O31" s="25">
        <v>980</v>
      </c>
      <c r="P31" s="137"/>
      <c r="Q31" s="13"/>
      <c r="R31" s="133"/>
      <c r="S31" s="130"/>
      <c r="T31" s="21" t="s">
        <v>6</v>
      </c>
      <c r="U31" s="24">
        <v>4</v>
      </c>
      <c r="V31" s="25">
        <v>500</v>
      </c>
      <c r="W31" s="137"/>
    </row>
    <row r="32" spans="2:23" ht="15" customHeight="1" x14ac:dyDescent="0.25">
      <c r="B32" s="133"/>
      <c r="C32" s="168" t="s">
        <v>1</v>
      </c>
      <c r="D32" s="130"/>
      <c r="E32" s="21" t="s">
        <v>5</v>
      </c>
      <c r="F32" s="22">
        <v>0</v>
      </c>
      <c r="G32" s="25">
        <v>0</v>
      </c>
      <c r="H32" s="137"/>
      <c r="I32" s="13"/>
      <c r="J32" s="133"/>
      <c r="K32" s="168" t="s">
        <v>1</v>
      </c>
      <c r="L32" s="130"/>
      <c r="M32" s="21" t="s">
        <v>5</v>
      </c>
      <c r="N32" s="24">
        <v>196</v>
      </c>
      <c r="O32" s="25">
        <v>980</v>
      </c>
      <c r="P32" s="137"/>
      <c r="Q32" s="13"/>
      <c r="R32" s="133"/>
      <c r="S32" s="130"/>
      <c r="T32" s="21" t="s">
        <v>5</v>
      </c>
      <c r="U32" s="24">
        <v>0</v>
      </c>
      <c r="V32" s="25">
        <v>0</v>
      </c>
      <c r="W32" s="137"/>
    </row>
    <row r="33" spans="2:23" ht="15" customHeight="1" x14ac:dyDescent="0.25">
      <c r="B33" s="133"/>
      <c r="C33" s="168" t="s">
        <v>1</v>
      </c>
      <c r="D33" s="130"/>
      <c r="E33" s="21" t="s">
        <v>7</v>
      </c>
      <c r="F33" s="22">
        <v>0</v>
      </c>
      <c r="G33" s="25">
        <v>0</v>
      </c>
      <c r="H33" s="137"/>
      <c r="I33" s="13"/>
      <c r="J33" s="133"/>
      <c r="K33" s="168" t="s">
        <v>1</v>
      </c>
      <c r="L33" s="130"/>
      <c r="M33" s="21" t="s">
        <v>7</v>
      </c>
      <c r="N33" s="24">
        <v>196</v>
      </c>
      <c r="O33" s="25">
        <v>980</v>
      </c>
      <c r="P33" s="137"/>
      <c r="Q33" s="13"/>
      <c r="R33" s="133"/>
      <c r="S33" s="130"/>
      <c r="T33" s="21" t="s">
        <v>7</v>
      </c>
      <c r="U33" s="24">
        <v>0</v>
      </c>
      <c r="V33" s="25">
        <v>0</v>
      </c>
      <c r="W33" s="137"/>
    </row>
    <row r="34" spans="2:23" ht="15" customHeight="1" x14ac:dyDescent="0.25">
      <c r="B34" s="133"/>
      <c r="C34" s="168" t="s">
        <v>1</v>
      </c>
      <c r="D34" s="130"/>
      <c r="E34" s="27" t="s">
        <v>8</v>
      </c>
      <c r="F34" s="22">
        <v>0</v>
      </c>
      <c r="G34" s="25">
        <v>0</v>
      </c>
      <c r="H34" s="137"/>
      <c r="I34" s="13"/>
      <c r="J34" s="133"/>
      <c r="K34" s="168" t="s">
        <v>1</v>
      </c>
      <c r="L34" s="130"/>
      <c r="M34" s="27" t="s">
        <v>8</v>
      </c>
      <c r="N34" s="24">
        <v>0</v>
      </c>
      <c r="O34" s="25">
        <v>0</v>
      </c>
      <c r="P34" s="137"/>
      <c r="Q34" s="13"/>
      <c r="R34" s="133"/>
      <c r="S34" s="130"/>
      <c r="T34" s="21" t="s">
        <v>8</v>
      </c>
      <c r="U34" s="24">
        <v>0</v>
      </c>
      <c r="V34" s="25">
        <v>0</v>
      </c>
      <c r="W34" s="137"/>
    </row>
    <row r="35" spans="2:23" ht="15" customHeight="1" thickBot="1" x14ac:dyDescent="0.3">
      <c r="B35" s="169"/>
      <c r="C35" s="170" t="s">
        <v>1</v>
      </c>
      <c r="D35" s="131"/>
      <c r="E35" s="35" t="s">
        <v>8</v>
      </c>
      <c r="F35" s="28">
        <v>0</v>
      </c>
      <c r="G35" s="29">
        <v>0</v>
      </c>
      <c r="H35" s="138"/>
      <c r="I35" s="13"/>
      <c r="J35" s="169"/>
      <c r="K35" s="170" t="s">
        <v>1</v>
      </c>
      <c r="L35" s="131"/>
      <c r="M35" s="35" t="s">
        <v>8</v>
      </c>
      <c r="N35" s="36">
        <v>0</v>
      </c>
      <c r="O35" s="29">
        <v>0</v>
      </c>
      <c r="P35" s="138"/>
      <c r="Q35" s="13"/>
      <c r="R35" s="133"/>
      <c r="S35" s="131"/>
      <c r="T35" s="15" t="s">
        <v>8</v>
      </c>
      <c r="U35" s="24">
        <v>0</v>
      </c>
      <c r="V35" s="25">
        <v>0</v>
      </c>
      <c r="W35" s="138"/>
    </row>
    <row r="36" spans="2:23" ht="15" customHeight="1" x14ac:dyDescent="0.25">
      <c r="B36" s="132" t="s">
        <v>2</v>
      </c>
      <c r="C36" s="167" t="s">
        <v>1</v>
      </c>
      <c r="D36" s="129" t="s">
        <v>32</v>
      </c>
      <c r="E36" s="30" t="s">
        <v>4</v>
      </c>
      <c r="F36" s="31">
        <v>4.5</v>
      </c>
      <c r="G36" s="32">
        <v>22.5</v>
      </c>
      <c r="H36" s="136" t="s">
        <v>19</v>
      </c>
      <c r="I36" s="13"/>
      <c r="J36" s="132" t="s">
        <v>2</v>
      </c>
      <c r="K36" s="167" t="s">
        <v>1</v>
      </c>
      <c r="L36" s="129" t="s">
        <v>32</v>
      </c>
      <c r="M36" s="30" t="s">
        <v>4</v>
      </c>
      <c r="N36" s="33">
        <v>196</v>
      </c>
      <c r="O36" s="34">
        <v>980</v>
      </c>
      <c r="P36" s="136" t="s">
        <v>21</v>
      </c>
      <c r="Q36" s="13"/>
      <c r="R36" s="132" t="s">
        <v>9</v>
      </c>
      <c r="S36" s="129" t="s">
        <v>32</v>
      </c>
      <c r="T36" s="30" t="s">
        <v>4</v>
      </c>
      <c r="U36" s="33">
        <v>4</v>
      </c>
      <c r="V36" s="34">
        <v>500</v>
      </c>
      <c r="W36" s="136" t="s">
        <v>31</v>
      </c>
    </row>
    <row r="37" spans="2:23" ht="15" customHeight="1" x14ac:dyDescent="0.25">
      <c r="B37" s="133"/>
      <c r="C37" s="168" t="s">
        <v>1</v>
      </c>
      <c r="D37" s="130"/>
      <c r="E37" s="21" t="s">
        <v>5</v>
      </c>
      <c r="F37" s="22">
        <v>4.5</v>
      </c>
      <c r="G37" s="23">
        <v>22.5</v>
      </c>
      <c r="H37" s="137"/>
      <c r="I37" s="13"/>
      <c r="J37" s="133"/>
      <c r="K37" s="168" t="s">
        <v>1</v>
      </c>
      <c r="L37" s="130"/>
      <c r="M37" s="21" t="s">
        <v>5</v>
      </c>
      <c r="N37" s="24">
        <v>196</v>
      </c>
      <c r="O37" s="25">
        <v>980</v>
      </c>
      <c r="P37" s="137"/>
      <c r="Q37" s="13"/>
      <c r="R37" s="133"/>
      <c r="S37" s="130"/>
      <c r="T37" s="21" t="s">
        <v>5</v>
      </c>
      <c r="U37" s="24">
        <v>4</v>
      </c>
      <c r="V37" s="25">
        <v>500</v>
      </c>
      <c r="W37" s="137"/>
    </row>
    <row r="38" spans="2:23" ht="15" customHeight="1" x14ac:dyDescent="0.25">
      <c r="B38" s="133"/>
      <c r="C38" s="168" t="s">
        <v>1</v>
      </c>
      <c r="D38" s="130"/>
      <c r="E38" s="21" t="s">
        <v>6</v>
      </c>
      <c r="F38" s="22">
        <v>0</v>
      </c>
      <c r="G38" s="25">
        <v>0</v>
      </c>
      <c r="H38" s="137"/>
      <c r="I38" s="13"/>
      <c r="J38" s="133"/>
      <c r="K38" s="168" t="s">
        <v>1</v>
      </c>
      <c r="L38" s="130"/>
      <c r="M38" s="21" t="s">
        <v>6</v>
      </c>
      <c r="N38" s="24">
        <v>196</v>
      </c>
      <c r="O38" s="25">
        <v>980</v>
      </c>
      <c r="P38" s="137"/>
      <c r="Q38" s="13"/>
      <c r="R38" s="133"/>
      <c r="S38" s="130"/>
      <c r="T38" s="21" t="s">
        <v>6</v>
      </c>
      <c r="U38" s="24">
        <v>4</v>
      </c>
      <c r="V38" s="25">
        <v>500</v>
      </c>
      <c r="W38" s="137"/>
    </row>
    <row r="39" spans="2:23" ht="15" customHeight="1" x14ac:dyDescent="0.25">
      <c r="B39" s="133"/>
      <c r="C39" s="168" t="s">
        <v>1</v>
      </c>
      <c r="D39" s="130"/>
      <c r="E39" s="21" t="s">
        <v>5</v>
      </c>
      <c r="F39" s="22">
        <v>0</v>
      </c>
      <c r="G39" s="25">
        <v>0</v>
      </c>
      <c r="H39" s="137"/>
      <c r="I39" s="13"/>
      <c r="J39" s="133"/>
      <c r="K39" s="168" t="s">
        <v>1</v>
      </c>
      <c r="L39" s="130"/>
      <c r="M39" s="21" t="s">
        <v>5</v>
      </c>
      <c r="N39" s="24">
        <v>196</v>
      </c>
      <c r="O39" s="25">
        <v>980</v>
      </c>
      <c r="P39" s="137"/>
      <c r="Q39" s="13"/>
      <c r="R39" s="133"/>
      <c r="S39" s="130"/>
      <c r="T39" s="21" t="s">
        <v>5</v>
      </c>
      <c r="U39" s="24">
        <v>0</v>
      </c>
      <c r="V39" s="25">
        <v>0</v>
      </c>
      <c r="W39" s="137"/>
    </row>
    <row r="40" spans="2:23" ht="15" customHeight="1" x14ac:dyDescent="0.25">
      <c r="B40" s="133"/>
      <c r="C40" s="168" t="s">
        <v>1</v>
      </c>
      <c r="D40" s="130"/>
      <c r="E40" s="21" t="s">
        <v>7</v>
      </c>
      <c r="F40" s="22">
        <v>0</v>
      </c>
      <c r="G40" s="25">
        <v>0</v>
      </c>
      <c r="H40" s="137"/>
      <c r="I40" s="13"/>
      <c r="J40" s="133"/>
      <c r="K40" s="168" t="s">
        <v>1</v>
      </c>
      <c r="L40" s="130"/>
      <c r="M40" s="21" t="s">
        <v>7</v>
      </c>
      <c r="N40" s="24">
        <v>196</v>
      </c>
      <c r="O40" s="25">
        <v>980</v>
      </c>
      <c r="P40" s="137"/>
      <c r="Q40" s="13"/>
      <c r="R40" s="133"/>
      <c r="S40" s="130"/>
      <c r="T40" s="21" t="s">
        <v>7</v>
      </c>
      <c r="U40" s="24">
        <v>0</v>
      </c>
      <c r="V40" s="25">
        <v>0</v>
      </c>
      <c r="W40" s="137"/>
    </row>
    <row r="41" spans="2:23" ht="15" customHeight="1" x14ac:dyDescent="0.25">
      <c r="B41" s="133"/>
      <c r="C41" s="168" t="s">
        <v>1</v>
      </c>
      <c r="D41" s="130"/>
      <c r="E41" s="27" t="s">
        <v>8</v>
      </c>
      <c r="F41" s="22">
        <v>0</v>
      </c>
      <c r="G41" s="25">
        <v>0</v>
      </c>
      <c r="H41" s="137"/>
      <c r="I41" s="13"/>
      <c r="J41" s="133"/>
      <c r="K41" s="168" t="s">
        <v>1</v>
      </c>
      <c r="L41" s="130"/>
      <c r="M41" s="27" t="s">
        <v>8</v>
      </c>
      <c r="N41" s="24">
        <v>0</v>
      </c>
      <c r="O41" s="25">
        <v>0</v>
      </c>
      <c r="P41" s="137"/>
      <c r="Q41" s="13"/>
      <c r="R41" s="133"/>
      <c r="S41" s="130"/>
      <c r="T41" s="21" t="s">
        <v>8</v>
      </c>
      <c r="U41" s="24">
        <v>0</v>
      </c>
      <c r="V41" s="25">
        <v>0</v>
      </c>
      <c r="W41" s="137"/>
    </row>
    <row r="42" spans="2:23" ht="15" customHeight="1" thickBot="1" x14ac:dyDescent="0.3">
      <c r="B42" s="169"/>
      <c r="C42" s="170" t="s">
        <v>1</v>
      </c>
      <c r="D42" s="131"/>
      <c r="E42" s="35" t="s">
        <v>8</v>
      </c>
      <c r="F42" s="28">
        <v>0</v>
      </c>
      <c r="G42" s="29">
        <v>0</v>
      </c>
      <c r="H42" s="138"/>
      <c r="I42" s="13"/>
      <c r="J42" s="169"/>
      <c r="K42" s="170" t="s">
        <v>1</v>
      </c>
      <c r="L42" s="131"/>
      <c r="M42" s="35" t="s">
        <v>8</v>
      </c>
      <c r="N42" s="36">
        <v>0</v>
      </c>
      <c r="O42" s="29">
        <v>0</v>
      </c>
      <c r="P42" s="138"/>
      <c r="Q42" s="13"/>
      <c r="R42" s="169"/>
      <c r="S42" s="131"/>
      <c r="T42" s="35" t="s">
        <v>8</v>
      </c>
      <c r="U42" s="36">
        <v>0</v>
      </c>
      <c r="V42" s="29">
        <v>0</v>
      </c>
      <c r="W42" s="138"/>
    </row>
    <row r="43" spans="2:23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4"/>
      <c r="L43" s="13"/>
      <c r="M43" s="13"/>
      <c r="N43" s="14"/>
      <c r="O43" s="37"/>
      <c r="P43" s="13"/>
      <c r="Q43" s="13"/>
      <c r="R43" s="13"/>
      <c r="S43" s="13"/>
      <c r="T43" s="14"/>
      <c r="U43" s="14"/>
      <c r="V43" s="37"/>
      <c r="W43" s="13"/>
    </row>
    <row r="44" spans="2:23" ht="15" customHeight="1" x14ac:dyDescent="0.25">
      <c r="B44" s="173" t="s">
        <v>40</v>
      </c>
      <c r="C44" s="174"/>
      <c r="D44" s="171" t="s">
        <v>1</v>
      </c>
      <c r="E44" s="171"/>
      <c r="F44" s="33">
        <v>27</v>
      </c>
      <c r="G44" s="34">
        <v>135</v>
      </c>
      <c r="H44" s="38"/>
      <c r="I44" s="13"/>
      <c r="J44" s="173" t="s">
        <v>40</v>
      </c>
      <c r="K44" s="174"/>
      <c r="L44" s="171" t="s">
        <v>1</v>
      </c>
      <c r="M44" s="171"/>
      <c r="N44" s="33">
        <v>3920</v>
      </c>
      <c r="O44" s="34">
        <v>19600</v>
      </c>
      <c r="P44" s="38"/>
      <c r="Q44" s="13"/>
      <c r="R44" s="136" t="s">
        <v>40</v>
      </c>
      <c r="S44" s="171" t="s">
        <v>1</v>
      </c>
      <c r="T44" s="171"/>
      <c r="U44" s="33">
        <v>24</v>
      </c>
      <c r="V44" s="34">
        <v>3000</v>
      </c>
      <c r="W44" s="38"/>
    </row>
    <row r="45" spans="2:23" ht="15" customHeight="1" thickBot="1" x14ac:dyDescent="0.3">
      <c r="B45" s="175"/>
      <c r="C45" s="176"/>
      <c r="D45" s="172" t="s">
        <v>3</v>
      </c>
      <c r="E45" s="172"/>
      <c r="F45" s="39">
        <v>4.5</v>
      </c>
      <c r="G45" s="40">
        <v>1350</v>
      </c>
      <c r="H45" s="41"/>
      <c r="I45" s="13"/>
      <c r="J45" s="175"/>
      <c r="K45" s="176"/>
      <c r="L45" s="172" t="s">
        <v>3</v>
      </c>
      <c r="M45" s="172"/>
      <c r="N45" s="39">
        <v>150</v>
      </c>
      <c r="O45" s="40">
        <v>45000</v>
      </c>
      <c r="P45" s="41"/>
      <c r="Q45" s="13"/>
      <c r="R45" s="138"/>
      <c r="S45" s="172" t="s">
        <v>3</v>
      </c>
      <c r="T45" s="172"/>
      <c r="U45" s="39">
        <v>15</v>
      </c>
      <c r="V45" s="40">
        <v>2625</v>
      </c>
      <c r="W45" s="41"/>
    </row>
    <row r="46" spans="2:23" ht="15" customHeight="1" x14ac:dyDescent="0.25"/>
    <row r="47" spans="2:23" x14ac:dyDescent="0.25">
      <c r="N47" s="96">
        <v>3920</v>
      </c>
    </row>
    <row r="48" spans="2:23" x14ac:dyDescent="0.25">
      <c r="N48" s="96">
        <v>468</v>
      </c>
    </row>
    <row r="49" spans="14:14" x14ac:dyDescent="0.25">
      <c r="N49">
        <f>N47-N48</f>
        <v>3452</v>
      </c>
    </row>
  </sheetData>
  <mergeCells count="69">
    <mergeCell ref="B44:C45"/>
    <mergeCell ref="D44:E44"/>
    <mergeCell ref="D45:E45"/>
    <mergeCell ref="J44:K45"/>
    <mergeCell ref="B15:C21"/>
    <mergeCell ref="B22:C28"/>
    <mergeCell ref="B29:C35"/>
    <mergeCell ref="B36:C42"/>
    <mergeCell ref="D36:D42"/>
    <mergeCell ref="J15:K21"/>
    <mergeCell ref="J36:K42"/>
    <mergeCell ref="D15:D21"/>
    <mergeCell ref="D22:D28"/>
    <mergeCell ref="D29:D35"/>
    <mergeCell ref="H15:H21"/>
    <mergeCell ref="H22:H28"/>
    <mergeCell ref="L44:M44"/>
    <mergeCell ref="L45:M45"/>
    <mergeCell ref="L36:L42"/>
    <mergeCell ref="S36:S42"/>
    <mergeCell ref="R36:R42"/>
    <mergeCell ref="S44:T44"/>
    <mergeCell ref="S45:T45"/>
    <mergeCell ref="R44:R45"/>
    <mergeCell ref="H29:H35"/>
    <mergeCell ref="H36:H42"/>
    <mergeCell ref="P15:P21"/>
    <mergeCell ref="P22:P28"/>
    <mergeCell ref="P29:P35"/>
    <mergeCell ref="P36:P42"/>
    <mergeCell ref="L15:L21"/>
    <mergeCell ref="J22:K28"/>
    <mergeCell ref="L22:L28"/>
    <mergeCell ref="J29:K35"/>
    <mergeCell ref="L29:L35"/>
    <mergeCell ref="J3:P3"/>
    <mergeCell ref="J4:P4"/>
    <mergeCell ref="L5:N6"/>
    <mergeCell ref="O5:P5"/>
    <mergeCell ref="J5:K6"/>
    <mergeCell ref="B14:C14"/>
    <mergeCell ref="D14:E14"/>
    <mergeCell ref="B5:C6"/>
    <mergeCell ref="B3:H3"/>
    <mergeCell ref="B4:H4"/>
    <mergeCell ref="D5:F6"/>
    <mergeCell ref="W36:W42"/>
    <mergeCell ref="B7:C8"/>
    <mergeCell ref="D7:D8"/>
    <mergeCell ref="W15:W21"/>
    <mergeCell ref="W22:W28"/>
    <mergeCell ref="W29:W35"/>
    <mergeCell ref="S22:S28"/>
    <mergeCell ref="R22:R28"/>
    <mergeCell ref="S14:T14"/>
    <mergeCell ref="S15:S21"/>
    <mergeCell ref="R15:R21"/>
    <mergeCell ref="B12:H12"/>
    <mergeCell ref="B13:H13"/>
    <mergeCell ref="J12:P12"/>
    <mergeCell ref="J13:P13"/>
    <mergeCell ref="J14:K14"/>
    <mergeCell ref="R12:W12"/>
    <mergeCell ref="R13:W13"/>
    <mergeCell ref="S29:S35"/>
    <mergeCell ref="R29:R35"/>
    <mergeCell ref="J7:K8"/>
    <mergeCell ref="L7:L8"/>
    <mergeCell ref="L14:M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6"/>
  <sheetViews>
    <sheetView zoomScale="90" zoomScaleNormal="90" workbookViewId="0">
      <selection activeCell="S34" sqref="S34"/>
    </sheetView>
  </sheetViews>
  <sheetFormatPr defaultRowHeight="15" x14ac:dyDescent="0.25"/>
  <cols>
    <col min="2" max="2" width="5.42578125" customWidth="1"/>
    <col min="3" max="3" width="7.28515625" customWidth="1"/>
    <col min="4" max="5" width="5.42578125" customWidth="1"/>
    <col min="6" max="6" width="10.85546875" style="2" customWidth="1"/>
    <col min="7" max="8" width="10.7109375" customWidth="1"/>
    <col min="9" max="9" width="4" customWidth="1"/>
    <col min="10" max="10" width="11.85546875" customWidth="1"/>
    <col min="11" max="12" width="5.42578125" customWidth="1"/>
    <col min="13" max="15" width="10.85546875" customWidth="1"/>
    <col min="16" max="16" width="4" customWidth="1"/>
    <col min="17" max="17" width="5.42578125" customWidth="1"/>
    <col min="18" max="18" width="6.85546875" customWidth="1"/>
    <col min="19" max="19" width="5" customWidth="1"/>
    <col min="22" max="23" width="10.42578125" customWidth="1"/>
  </cols>
  <sheetData>
    <row r="1" spans="2:23" x14ac:dyDescent="0.25">
      <c r="B1" s="4" t="s">
        <v>54</v>
      </c>
    </row>
    <row r="2" spans="2:23" ht="15.75" thickBot="1" x14ac:dyDescent="0.3">
      <c r="B2" s="57" t="s">
        <v>50</v>
      </c>
    </row>
    <row r="3" spans="2:23" s="85" customFormat="1" ht="48" customHeight="1" x14ac:dyDescent="0.25">
      <c r="B3" s="177" t="s">
        <v>62</v>
      </c>
      <c r="C3" s="178"/>
      <c r="D3" s="178"/>
      <c r="E3" s="178"/>
      <c r="F3" s="178"/>
      <c r="G3" s="178"/>
      <c r="H3" s="179"/>
      <c r="J3" s="177" t="s">
        <v>64</v>
      </c>
      <c r="K3" s="178"/>
      <c r="L3" s="178"/>
      <c r="M3" s="178"/>
      <c r="N3" s="178"/>
      <c r="O3" s="179"/>
      <c r="Q3" s="177" t="s">
        <v>63</v>
      </c>
      <c r="R3" s="178"/>
      <c r="S3" s="178"/>
      <c r="T3" s="178"/>
      <c r="U3" s="178"/>
      <c r="V3" s="178"/>
      <c r="W3" s="179"/>
    </row>
    <row r="4" spans="2:23" ht="15.75" thickBot="1" x14ac:dyDescent="0.3">
      <c r="B4" s="180" t="s">
        <v>25</v>
      </c>
      <c r="C4" s="181"/>
      <c r="D4" s="181"/>
      <c r="E4" s="181"/>
      <c r="F4" s="181"/>
      <c r="G4" s="181"/>
      <c r="H4" s="182"/>
      <c r="J4" s="180" t="s">
        <v>30</v>
      </c>
      <c r="K4" s="181"/>
      <c r="L4" s="181"/>
      <c r="M4" s="181"/>
      <c r="N4" s="181"/>
      <c r="O4" s="182"/>
      <c r="Q4" s="180" t="s">
        <v>24</v>
      </c>
      <c r="R4" s="181"/>
      <c r="S4" s="181"/>
      <c r="T4" s="181"/>
      <c r="U4" s="181"/>
      <c r="V4" s="181"/>
      <c r="W4" s="182"/>
    </row>
    <row r="5" spans="2:23" x14ac:dyDescent="0.25">
      <c r="B5" s="153" t="s">
        <v>11</v>
      </c>
      <c r="C5" s="163"/>
      <c r="D5" s="153" t="s">
        <v>0</v>
      </c>
      <c r="E5" s="154"/>
      <c r="F5" s="163"/>
      <c r="G5" s="9" t="s">
        <v>13</v>
      </c>
      <c r="H5" s="10"/>
      <c r="J5" s="198" t="s">
        <v>11</v>
      </c>
      <c r="K5" s="153" t="s">
        <v>0</v>
      </c>
      <c r="L5" s="154"/>
      <c r="M5" s="163"/>
      <c r="N5" s="8" t="s">
        <v>13</v>
      </c>
      <c r="O5" s="10"/>
      <c r="Q5" s="153" t="s">
        <v>11</v>
      </c>
      <c r="R5" s="163"/>
      <c r="S5" s="153" t="s">
        <v>0</v>
      </c>
      <c r="T5" s="154"/>
      <c r="U5" s="163"/>
      <c r="V5" s="183" t="s">
        <v>13</v>
      </c>
      <c r="W5" s="166"/>
    </row>
    <row r="6" spans="2:23" ht="15.75" thickBot="1" x14ac:dyDescent="0.3">
      <c r="B6" s="155"/>
      <c r="C6" s="164"/>
      <c r="D6" s="155"/>
      <c r="E6" s="156"/>
      <c r="F6" s="164"/>
      <c r="G6" s="49" t="s">
        <v>14</v>
      </c>
      <c r="H6" s="6" t="s">
        <v>15</v>
      </c>
      <c r="J6" s="199"/>
      <c r="K6" s="155"/>
      <c r="L6" s="156"/>
      <c r="M6" s="164"/>
      <c r="N6" s="49" t="s">
        <v>14</v>
      </c>
      <c r="O6" s="6" t="s">
        <v>15</v>
      </c>
      <c r="Q6" s="155"/>
      <c r="R6" s="164"/>
      <c r="S6" s="155"/>
      <c r="T6" s="156"/>
      <c r="U6" s="164"/>
      <c r="V6" s="49" t="s">
        <v>14</v>
      </c>
      <c r="W6" s="6" t="s">
        <v>15</v>
      </c>
    </row>
    <row r="7" spans="2:23" ht="24" customHeight="1" x14ac:dyDescent="0.25">
      <c r="B7" s="119" t="s">
        <v>55</v>
      </c>
      <c r="C7" s="120"/>
      <c r="D7" s="184" t="s">
        <v>2</v>
      </c>
      <c r="E7" s="50" t="s">
        <v>1</v>
      </c>
      <c r="F7" s="55"/>
      <c r="G7" s="51" t="s">
        <v>35</v>
      </c>
      <c r="H7" s="5">
        <v>0</v>
      </c>
      <c r="J7" s="103" t="s">
        <v>55</v>
      </c>
      <c r="K7" s="184" t="s">
        <v>2</v>
      </c>
      <c r="L7" s="50" t="s">
        <v>1</v>
      </c>
      <c r="M7" s="53"/>
      <c r="N7" s="51" t="s">
        <v>52</v>
      </c>
      <c r="O7" s="5">
        <v>1500</v>
      </c>
      <c r="Q7" s="119" t="s">
        <v>55</v>
      </c>
      <c r="R7" s="120"/>
      <c r="S7" s="184" t="s">
        <v>2</v>
      </c>
      <c r="T7" s="50" t="s">
        <v>1</v>
      </c>
      <c r="U7" s="53"/>
      <c r="V7" s="51" t="s">
        <v>66</v>
      </c>
      <c r="W7" s="5">
        <v>17260</v>
      </c>
    </row>
    <row r="8" spans="2:23" ht="24" customHeight="1" thickBot="1" x14ac:dyDescent="0.3">
      <c r="B8" s="121"/>
      <c r="C8" s="122"/>
      <c r="D8" s="135"/>
      <c r="E8" s="54" t="s">
        <v>3</v>
      </c>
      <c r="F8" s="56"/>
      <c r="G8" s="52" t="s">
        <v>35</v>
      </c>
      <c r="H8" s="3">
        <v>0</v>
      </c>
      <c r="J8" s="105"/>
      <c r="K8" s="135"/>
      <c r="L8" s="54" t="s">
        <v>3</v>
      </c>
      <c r="M8" s="7"/>
      <c r="N8" s="52" t="s">
        <v>52</v>
      </c>
      <c r="O8" s="3">
        <v>2100</v>
      </c>
      <c r="Q8" s="121"/>
      <c r="R8" s="122"/>
      <c r="S8" s="135"/>
      <c r="T8" s="54" t="s">
        <v>3</v>
      </c>
      <c r="U8" s="7"/>
      <c r="V8" s="52" t="s">
        <v>65</v>
      </c>
      <c r="W8" s="3">
        <v>28800</v>
      </c>
    </row>
    <row r="10" spans="2:23" x14ac:dyDescent="0.25">
      <c r="B10" s="4" t="s">
        <v>53</v>
      </c>
    </row>
    <row r="11" spans="2:23" ht="15.75" thickBot="1" x14ac:dyDescent="0.3">
      <c r="B11" s="11" t="s">
        <v>61</v>
      </c>
    </row>
    <row r="12" spans="2:23" x14ac:dyDescent="0.25">
      <c r="B12" s="200" t="s">
        <v>16</v>
      </c>
      <c r="C12" s="201"/>
      <c r="D12" s="201"/>
      <c r="E12" s="201"/>
      <c r="F12" s="201"/>
      <c r="G12" s="201"/>
      <c r="H12" s="202"/>
      <c r="I12" s="13"/>
      <c r="J12" s="200" t="s">
        <v>17</v>
      </c>
      <c r="K12" s="201"/>
      <c r="L12" s="201"/>
      <c r="M12" s="201"/>
      <c r="N12" s="201"/>
      <c r="O12" s="202"/>
    </row>
    <row r="13" spans="2:23" ht="15.75" thickBot="1" x14ac:dyDescent="0.3">
      <c r="B13" s="195" t="s">
        <v>18</v>
      </c>
      <c r="C13" s="196"/>
      <c r="D13" s="196"/>
      <c r="E13" s="196"/>
      <c r="F13" s="196"/>
      <c r="G13" s="196"/>
      <c r="H13" s="197"/>
      <c r="I13" s="13"/>
      <c r="J13" s="195" t="s">
        <v>30</v>
      </c>
      <c r="K13" s="196"/>
      <c r="L13" s="196"/>
      <c r="M13" s="196"/>
      <c r="N13" s="196"/>
      <c r="O13" s="197"/>
    </row>
    <row r="14" spans="2:23" s="1" customFormat="1" ht="67.5" customHeight="1" thickBot="1" x14ac:dyDescent="0.3">
      <c r="B14" s="193" t="s">
        <v>0</v>
      </c>
      <c r="C14" s="194"/>
      <c r="D14" s="193" t="s">
        <v>11</v>
      </c>
      <c r="E14" s="151"/>
      <c r="F14" s="42" t="s">
        <v>23</v>
      </c>
      <c r="G14" s="42" t="s">
        <v>10</v>
      </c>
      <c r="H14" s="58" t="s">
        <v>12</v>
      </c>
      <c r="I14" s="44"/>
      <c r="J14" s="47" t="s">
        <v>0</v>
      </c>
      <c r="K14" s="193" t="s">
        <v>11</v>
      </c>
      <c r="L14" s="151"/>
      <c r="M14" s="42" t="s">
        <v>23</v>
      </c>
      <c r="N14" s="48" t="s">
        <v>10</v>
      </c>
      <c r="O14" s="46" t="s">
        <v>12</v>
      </c>
    </row>
    <row r="15" spans="2:23" ht="15" customHeight="1" x14ac:dyDescent="0.25">
      <c r="B15" s="132" t="s">
        <v>2</v>
      </c>
      <c r="C15" s="187"/>
      <c r="D15" s="129" t="s">
        <v>56</v>
      </c>
      <c r="E15" s="15" t="s">
        <v>4</v>
      </c>
      <c r="F15" s="16">
        <v>12</v>
      </c>
      <c r="G15" s="19">
        <v>60</v>
      </c>
      <c r="H15" s="136" t="s">
        <v>51</v>
      </c>
      <c r="I15" s="13"/>
      <c r="J15" s="190" t="s">
        <v>9</v>
      </c>
      <c r="K15" s="129" t="s">
        <v>56</v>
      </c>
      <c r="L15" s="15" t="s">
        <v>4</v>
      </c>
      <c r="M15" s="18">
        <v>4</v>
      </c>
      <c r="N15" s="20">
        <v>500</v>
      </c>
      <c r="O15" s="136" t="s">
        <v>31</v>
      </c>
    </row>
    <row r="16" spans="2:23" ht="15" customHeight="1" x14ac:dyDescent="0.25">
      <c r="B16" s="133"/>
      <c r="C16" s="188"/>
      <c r="D16" s="130"/>
      <c r="E16" s="21" t="s">
        <v>5</v>
      </c>
      <c r="F16" s="83">
        <v>12</v>
      </c>
      <c r="G16" s="25">
        <v>60</v>
      </c>
      <c r="H16" s="137"/>
      <c r="I16" s="13"/>
      <c r="J16" s="191"/>
      <c r="K16" s="130"/>
      <c r="L16" s="21" t="s">
        <v>5</v>
      </c>
      <c r="M16" s="24">
        <v>4</v>
      </c>
      <c r="N16" s="26">
        <v>500</v>
      </c>
      <c r="O16" s="137"/>
    </row>
    <row r="17" spans="2:15" ht="15" customHeight="1" x14ac:dyDescent="0.25">
      <c r="B17" s="133"/>
      <c r="C17" s="188"/>
      <c r="D17" s="130"/>
      <c r="E17" s="21" t="s">
        <v>6</v>
      </c>
      <c r="F17" s="16">
        <v>12</v>
      </c>
      <c r="G17" s="25">
        <v>60</v>
      </c>
      <c r="H17" s="137"/>
      <c r="I17" s="13"/>
      <c r="J17" s="191"/>
      <c r="K17" s="130"/>
      <c r="L17" s="21" t="s">
        <v>6</v>
      </c>
      <c r="M17" s="24">
        <v>4</v>
      </c>
      <c r="N17" s="26">
        <v>500</v>
      </c>
      <c r="O17" s="137"/>
    </row>
    <row r="18" spans="2:15" ht="15" customHeight="1" x14ac:dyDescent="0.25">
      <c r="B18" s="133"/>
      <c r="C18" s="188"/>
      <c r="D18" s="130"/>
      <c r="E18" s="21" t="s">
        <v>5</v>
      </c>
      <c r="F18" s="22">
        <v>12</v>
      </c>
      <c r="G18" s="25">
        <v>60</v>
      </c>
      <c r="H18" s="137"/>
      <c r="I18" s="13"/>
      <c r="J18" s="191"/>
      <c r="K18" s="130"/>
      <c r="L18" s="21" t="s">
        <v>5</v>
      </c>
      <c r="M18" s="24">
        <v>0</v>
      </c>
      <c r="N18" s="26">
        <v>0</v>
      </c>
      <c r="O18" s="137"/>
    </row>
    <row r="19" spans="2:15" ht="15" customHeight="1" x14ac:dyDescent="0.25">
      <c r="B19" s="133"/>
      <c r="C19" s="188"/>
      <c r="D19" s="130"/>
      <c r="E19" s="21" t="s">
        <v>7</v>
      </c>
      <c r="F19" s="22">
        <v>0</v>
      </c>
      <c r="G19" s="25">
        <v>0</v>
      </c>
      <c r="H19" s="137"/>
      <c r="I19" s="13"/>
      <c r="J19" s="191"/>
      <c r="K19" s="130"/>
      <c r="L19" s="21" t="s">
        <v>7</v>
      </c>
      <c r="M19" s="24">
        <v>0</v>
      </c>
      <c r="N19" s="26">
        <v>0</v>
      </c>
      <c r="O19" s="137"/>
    </row>
    <row r="20" spans="2:15" ht="15" customHeight="1" x14ac:dyDescent="0.25">
      <c r="B20" s="133"/>
      <c r="C20" s="188"/>
      <c r="D20" s="130"/>
      <c r="E20" s="27" t="s">
        <v>8</v>
      </c>
      <c r="F20" s="22">
        <v>0</v>
      </c>
      <c r="G20" s="25">
        <v>0</v>
      </c>
      <c r="H20" s="137"/>
      <c r="I20" s="13"/>
      <c r="J20" s="191"/>
      <c r="K20" s="130"/>
      <c r="L20" s="21" t="s">
        <v>8</v>
      </c>
      <c r="M20" s="24">
        <v>0</v>
      </c>
      <c r="N20" s="26">
        <v>0</v>
      </c>
      <c r="O20" s="137"/>
    </row>
    <row r="21" spans="2:15" ht="15" customHeight="1" thickBot="1" x14ac:dyDescent="0.3">
      <c r="B21" s="169"/>
      <c r="C21" s="189"/>
      <c r="D21" s="131"/>
      <c r="E21" s="15" t="s">
        <v>8</v>
      </c>
      <c r="F21" s="28">
        <v>0</v>
      </c>
      <c r="G21" s="29">
        <v>0</v>
      </c>
      <c r="H21" s="138"/>
      <c r="I21" s="13"/>
      <c r="J21" s="192"/>
      <c r="K21" s="131"/>
      <c r="L21" s="15" t="s">
        <v>8</v>
      </c>
      <c r="M21" s="24">
        <v>0</v>
      </c>
      <c r="N21" s="26">
        <v>0</v>
      </c>
      <c r="O21" s="138"/>
    </row>
    <row r="22" spans="2:15" ht="15" customHeight="1" x14ac:dyDescent="0.25">
      <c r="B22" s="132" t="s">
        <v>2</v>
      </c>
      <c r="C22" s="187" t="s">
        <v>1</v>
      </c>
      <c r="D22" s="129" t="s">
        <v>57</v>
      </c>
      <c r="E22" s="30" t="s">
        <v>4</v>
      </c>
      <c r="F22" s="16">
        <v>12</v>
      </c>
      <c r="G22" s="19">
        <v>60</v>
      </c>
      <c r="H22" s="136" t="s">
        <v>51</v>
      </c>
      <c r="I22" s="13"/>
      <c r="J22" s="190" t="s">
        <v>9</v>
      </c>
      <c r="K22" s="129" t="s">
        <v>57</v>
      </c>
      <c r="L22" s="30" t="s">
        <v>4</v>
      </c>
      <c r="M22" s="33">
        <v>4</v>
      </c>
      <c r="N22" s="34">
        <v>500</v>
      </c>
      <c r="O22" s="136" t="s">
        <v>31</v>
      </c>
    </row>
    <row r="23" spans="2:15" ht="15" customHeight="1" x14ac:dyDescent="0.25">
      <c r="B23" s="133"/>
      <c r="C23" s="188" t="s">
        <v>1</v>
      </c>
      <c r="D23" s="130"/>
      <c r="E23" s="21" t="s">
        <v>5</v>
      </c>
      <c r="F23" s="83">
        <v>12</v>
      </c>
      <c r="G23" s="25">
        <v>60</v>
      </c>
      <c r="H23" s="137"/>
      <c r="I23" s="13"/>
      <c r="J23" s="191"/>
      <c r="K23" s="130"/>
      <c r="L23" s="21" t="s">
        <v>5</v>
      </c>
      <c r="M23" s="24">
        <v>4</v>
      </c>
      <c r="N23" s="25">
        <v>500</v>
      </c>
      <c r="O23" s="137"/>
    </row>
    <row r="24" spans="2:15" ht="15" customHeight="1" x14ac:dyDescent="0.25">
      <c r="B24" s="133"/>
      <c r="C24" s="188" t="s">
        <v>1</v>
      </c>
      <c r="D24" s="130"/>
      <c r="E24" s="21" t="s">
        <v>6</v>
      </c>
      <c r="F24" s="16">
        <v>12</v>
      </c>
      <c r="G24" s="25">
        <v>60</v>
      </c>
      <c r="H24" s="137"/>
      <c r="I24" s="13"/>
      <c r="J24" s="191"/>
      <c r="K24" s="130"/>
      <c r="L24" s="21" t="s">
        <v>6</v>
      </c>
      <c r="M24" s="24">
        <v>4</v>
      </c>
      <c r="N24" s="25">
        <v>500</v>
      </c>
      <c r="O24" s="137"/>
    </row>
    <row r="25" spans="2:15" ht="15" customHeight="1" x14ac:dyDescent="0.25">
      <c r="B25" s="133"/>
      <c r="C25" s="188" t="s">
        <v>1</v>
      </c>
      <c r="D25" s="130"/>
      <c r="E25" s="21" t="s">
        <v>5</v>
      </c>
      <c r="F25" s="22">
        <v>12</v>
      </c>
      <c r="G25" s="25">
        <v>60</v>
      </c>
      <c r="H25" s="137"/>
      <c r="I25" s="13"/>
      <c r="J25" s="191"/>
      <c r="K25" s="130"/>
      <c r="L25" s="21" t="s">
        <v>5</v>
      </c>
      <c r="M25" s="24">
        <v>0</v>
      </c>
      <c r="N25" s="25">
        <v>0</v>
      </c>
      <c r="O25" s="137"/>
    </row>
    <row r="26" spans="2:15" ht="15" customHeight="1" x14ac:dyDescent="0.25">
      <c r="B26" s="133"/>
      <c r="C26" s="188" t="s">
        <v>1</v>
      </c>
      <c r="D26" s="130"/>
      <c r="E26" s="21" t="s">
        <v>7</v>
      </c>
      <c r="F26" s="22">
        <v>0</v>
      </c>
      <c r="G26" s="25">
        <v>0</v>
      </c>
      <c r="H26" s="137"/>
      <c r="I26" s="13"/>
      <c r="J26" s="191"/>
      <c r="K26" s="130"/>
      <c r="L26" s="21" t="s">
        <v>7</v>
      </c>
      <c r="M26" s="24">
        <v>0</v>
      </c>
      <c r="N26" s="25">
        <v>0</v>
      </c>
      <c r="O26" s="137"/>
    </row>
    <row r="27" spans="2:15" ht="15" customHeight="1" x14ac:dyDescent="0.25">
      <c r="B27" s="133"/>
      <c r="C27" s="188" t="s">
        <v>1</v>
      </c>
      <c r="D27" s="130"/>
      <c r="E27" s="27" t="s">
        <v>8</v>
      </c>
      <c r="F27" s="22">
        <v>0</v>
      </c>
      <c r="G27" s="25">
        <v>0</v>
      </c>
      <c r="H27" s="137"/>
      <c r="I27" s="13"/>
      <c r="J27" s="191"/>
      <c r="K27" s="130"/>
      <c r="L27" s="21" t="s">
        <v>8</v>
      </c>
      <c r="M27" s="24">
        <v>0</v>
      </c>
      <c r="N27" s="25">
        <v>0</v>
      </c>
      <c r="O27" s="137"/>
    </row>
    <row r="28" spans="2:15" ht="15" customHeight="1" thickBot="1" x14ac:dyDescent="0.3">
      <c r="B28" s="169"/>
      <c r="C28" s="189" t="s">
        <v>1</v>
      </c>
      <c r="D28" s="131"/>
      <c r="E28" s="15" t="s">
        <v>8</v>
      </c>
      <c r="F28" s="28">
        <v>0</v>
      </c>
      <c r="G28" s="29">
        <v>0</v>
      </c>
      <c r="H28" s="138"/>
      <c r="I28" s="13"/>
      <c r="J28" s="192"/>
      <c r="K28" s="131"/>
      <c r="L28" s="15" t="s">
        <v>8</v>
      </c>
      <c r="M28" s="24">
        <v>0</v>
      </c>
      <c r="N28" s="25">
        <v>0</v>
      </c>
      <c r="O28" s="138"/>
    </row>
    <row r="29" spans="2:15" ht="15" customHeight="1" x14ac:dyDescent="0.25">
      <c r="B29" s="132" t="s">
        <v>2</v>
      </c>
      <c r="C29" s="187" t="s">
        <v>1</v>
      </c>
      <c r="D29" s="129" t="s">
        <v>58</v>
      </c>
      <c r="E29" s="30" t="s">
        <v>4</v>
      </c>
      <c r="F29" s="16">
        <v>12</v>
      </c>
      <c r="G29" s="19">
        <v>60</v>
      </c>
      <c r="H29" s="136" t="s">
        <v>51</v>
      </c>
      <c r="I29" s="13"/>
      <c r="J29" s="190" t="s">
        <v>9</v>
      </c>
      <c r="K29" s="129" t="s">
        <v>58</v>
      </c>
      <c r="L29" s="30" t="s">
        <v>4</v>
      </c>
      <c r="M29" s="33">
        <v>4</v>
      </c>
      <c r="N29" s="34">
        <v>500</v>
      </c>
      <c r="O29" s="136" t="s">
        <v>31</v>
      </c>
    </row>
    <row r="30" spans="2:15" ht="15" customHeight="1" x14ac:dyDescent="0.25">
      <c r="B30" s="133"/>
      <c r="C30" s="188" t="s">
        <v>1</v>
      </c>
      <c r="D30" s="130"/>
      <c r="E30" s="21" t="s">
        <v>5</v>
      </c>
      <c r="F30" s="83">
        <v>12</v>
      </c>
      <c r="G30" s="25">
        <v>60</v>
      </c>
      <c r="H30" s="137"/>
      <c r="I30" s="13"/>
      <c r="J30" s="191"/>
      <c r="K30" s="130"/>
      <c r="L30" s="21" t="s">
        <v>5</v>
      </c>
      <c r="M30" s="24">
        <v>4</v>
      </c>
      <c r="N30" s="25">
        <v>500</v>
      </c>
      <c r="O30" s="137"/>
    </row>
    <row r="31" spans="2:15" ht="15" customHeight="1" x14ac:dyDescent="0.25">
      <c r="B31" s="133"/>
      <c r="C31" s="188" t="s">
        <v>1</v>
      </c>
      <c r="D31" s="130"/>
      <c r="E31" s="21" t="s">
        <v>6</v>
      </c>
      <c r="F31" s="16">
        <v>12</v>
      </c>
      <c r="G31" s="25">
        <v>60</v>
      </c>
      <c r="H31" s="137"/>
      <c r="I31" s="13"/>
      <c r="J31" s="191"/>
      <c r="K31" s="130"/>
      <c r="L31" s="21" t="s">
        <v>6</v>
      </c>
      <c r="M31" s="24">
        <v>4</v>
      </c>
      <c r="N31" s="25">
        <v>500</v>
      </c>
      <c r="O31" s="137"/>
    </row>
    <row r="32" spans="2:15" ht="15" customHeight="1" x14ac:dyDescent="0.25">
      <c r="B32" s="133"/>
      <c r="C32" s="188" t="s">
        <v>1</v>
      </c>
      <c r="D32" s="130"/>
      <c r="E32" s="21" t="s">
        <v>5</v>
      </c>
      <c r="F32" s="22">
        <v>12</v>
      </c>
      <c r="G32" s="25">
        <v>60</v>
      </c>
      <c r="H32" s="137"/>
      <c r="I32" s="13"/>
      <c r="J32" s="191"/>
      <c r="K32" s="130"/>
      <c r="L32" s="21" t="s">
        <v>5</v>
      </c>
      <c r="M32" s="24">
        <v>0</v>
      </c>
      <c r="N32" s="25">
        <v>0</v>
      </c>
      <c r="O32" s="137"/>
    </row>
    <row r="33" spans="2:15" ht="15" customHeight="1" x14ac:dyDescent="0.25">
      <c r="B33" s="133"/>
      <c r="C33" s="188" t="s">
        <v>1</v>
      </c>
      <c r="D33" s="130"/>
      <c r="E33" s="21" t="s">
        <v>7</v>
      </c>
      <c r="F33" s="22">
        <v>0</v>
      </c>
      <c r="G33" s="25">
        <v>0</v>
      </c>
      <c r="H33" s="137"/>
      <c r="I33" s="13"/>
      <c r="J33" s="191"/>
      <c r="K33" s="130"/>
      <c r="L33" s="21" t="s">
        <v>7</v>
      </c>
      <c r="M33" s="24">
        <v>0</v>
      </c>
      <c r="N33" s="25">
        <v>0</v>
      </c>
      <c r="O33" s="137"/>
    </row>
    <row r="34" spans="2:15" ht="15" customHeight="1" x14ac:dyDescent="0.25">
      <c r="B34" s="133"/>
      <c r="C34" s="188" t="s">
        <v>1</v>
      </c>
      <c r="D34" s="130"/>
      <c r="E34" s="27" t="s">
        <v>8</v>
      </c>
      <c r="F34" s="22">
        <v>0</v>
      </c>
      <c r="G34" s="25">
        <v>0</v>
      </c>
      <c r="H34" s="137"/>
      <c r="I34" s="13"/>
      <c r="J34" s="191"/>
      <c r="K34" s="130"/>
      <c r="L34" s="21" t="s">
        <v>8</v>
      </c>
      <c r="M34" s="24">
        <v>0</v>
      </c>
      <c r="N34" s="25">
        <v>0</v>
      </c>
      <c r="O34" s="137"/>
    </row>
    <row r="35" spans="2:15" ht="15" customHeight="1" thickBot="1" x14ac:dyDescent="0.3">
      <c r="B35" s="169"/>
      <c r="C35" s="189" t="s">
        <v>1</v>
      </c>
      <c r="D35" s="131"/>
      <c r="E35" s="35" t="s">
        <v>8</v>
      </c>
      <c r="F35" s="28">
        <v>0</v>
      </c>
      <c r="G35" s="29">
        <v>0</v>
      </c>
      <c r="H35" s="138"/>
      <c r="I35" s="13"/>
      <c r="J35" s="192"/>
      <c r="K35" s="131"/>
      <c r="L35" s="15" t="s">
        <v>8</v>
      </c>
      <c r="M35" s="24">
        <v>0</v>
      </c>
      <c r="N35" s="25">
        <v>0</v>
      </c>
      <c r="O35" s="138"/>
    </row>
    <row r="36" spans="2:15" ht="15" customHeight="1" x14ac:dyDescent="0.25">
      <c r="B36" s="132" t="s">
        <v>2</v>
      </c>
      <c r="C36" s="187" t="s">
        <v>1</v>
      </c>
      <c r="D36" s="129" t="s">
        <v>59</v>
      </c>
      <c r="E36" s="30" t="s">
        <v>4</v>
      </c>
      <c r="F36" s="16">
        <v>12</v>
      </c>
      <c r="G36" s="19">
        <v>60</v>
      </c>
      <c r="H36" s="136" t="s">
        <v>51</v>
      </c>
      <c r="I36" s="13"/>
      <c r="J36" s="190" t="s">
        <v>9</v>
      </c>
      <c r="K36" s="129" t="s">
        <v>59</v>
      </c>
      <c r="L36" s="30" t="s">
        <v>4</v>
      </c>
      <c r="M36" s="33">
        <v>4</v>
      </c>
      <c r="N36" s="34">
        <v>500</v>
      </c>
      <c r="O36" s="136" t="s">
        <v>31</v>
      </c>
    </row>
    <row r="37" spans="2:15" ht="15" customHeight="1" x14ac:dyDescent="0.25">
      <c r="B37" s="133"/>
      <c r="C37" s="188" t="s">
        <v>1</v>
      </c>
      <c r="D37" s="130"/>
      <c r="E37" s="21" t="s">
        <v>5</v>
      </c>
      <c r="F37" s="83">
        <v>12</v>
      </c>
      <c r="G37" s="25">
        <v>60</v>
      </c>
      <c r="H37" s="137"/>
      <c r="I37" s="13"/>
      <c r="J37" s="191"/>
      <c r="K37" s="130"/>
      <c r="L37" s="21" t="s">
        <v>5</v>
      </c>
      <c r="M37" s="24">
        <v>4</v>
      </c>
      <c r="N37" s="25">
        <v>500</v>
      </c>
      <c r="O37" s="137"/>
    </row>
    <row r="38" spans="2:15" ht="15" customHeight="1" x14ac:dyDescent="0.25">
      <c r="B38" s="133"/>
      <c r="C38" s="188" t="s">
        <v>1</v>
      </c>
      <c r="D38" s="130"/>
      <c r="E38" s="21" t="s">
        <v>6</v>
      </c>
      <c r="F38" s="16">
        <v>12</v>
      </c>
      <c r="G38" s="25">
        <v>60</v>
      </c>
      <c r="H38" s="137"/>
      <c r="I38" s="13"/>
      <c r="J38" s="191"/>
      <c r="K38" s="130"/>
      <c r="L38" s="21" t="s">
        <v>6</v>
      </c>
      <c r="M38" s="24">
        <v>4</v>
      </c>
      <c r="N38" s="25">
        <v>500</v>
      </c>
      <c r="O38" s="137"/>
    </row>
    <row r="39" spans="2:15" ht="15" customHeight="1" x14ac:dyDescent="0.25">
      <c r="B39" s="133"/>
      <c r="C39" s="188" t="s">
        <v>1</v>
      </c>
      <c r="D39" s="130"/>
      <c r="E39" s="21" t="s">
        <v>5</v>
      </c>
      <c r="F39" s="22">
        <v>12</v>
      </c>
      <c r="G39" s="25">
        <v>60</v>
      </c>
      <c r="H39" s="137"/>
      <c r="I39" s="13"/>
      <c r="J39" s="191"/>
      <c r="K39" s="130"/>
      <c r="L39" s="21" t="s">
        <v>5</v>
      </c>
      <c r="M39" s="24">
        <v>0</v>
      </c>
      <c r="N39" s="25">
        <v>0</v>
      </c>
      <c r="O39" s="137"/>
    </row>
    <row r="40" spans="2:15" ht="15" customHeight="1" x14ac:dyDescent="0.25">
      <c r="B40" s="133"/>
      <c r="C40" s="188" t="s">
        <v>1</v>
      </c>
      <c r="D40" s="130"/>
      <c r="E40" s="21" t="s">
        <v>7</v>
      </c>
      <c r="F40" s="22">
        <v>0</v>
      </c>
      <c r="G40" s="25">
        <v>0</v>
      </c>
      <c r="H40" s="137"/>
      <c r="I40" s="13"/>
      <c r="J40" s="191"/>
      <c r="K40" s="130"/>
      <c r="L40" s="21" t="s">
        <v>7</v>
      </c>
      <c r="M40" s="24">
        <v>0</v>
      </c>
      <c r="N40" s="25">
        <v>0</v>
      </c>
      <c r="O40" s="137"/>
    </row>
    <row r="41" spans="2:15" ht="15" customHeight="1" x14ac:dyDescent="0.25">
      <c r="B41" s="133"/>
      <c r="C41" s="188" t="s">
        <v>1</v>
      </c>
      <c r="D41" s="130"/>
      <c r="E41" s="27" t="s">
        <v>8</v>
      </c>
      <c r="F41" s="22">
        <v>0</v>
      </c>
      <c r="G41" s="25">
        <v>0</v>
      </c>
      <c r="H41" s="137"/>
      <c r="I41" s="13"/>
      <c r="J41" s="191"/>
      <c r="K41" s="130"/>
      <c r="L41" s="21" t="s">
        <v>8</v>
      </c>
      <c r="M41" s="24">
        <v>0</v>
      </c>
      <c r="N41" s="25">
        <v>0</v>
      </c>
      <c r="O41" s="137"/>
    </row>
    <row r="42" spans="2:15" ht="15" customHeight="1" thickBot="1" x14ac:dyDescent="0.3">
      <c r="B42" s="169"/>
      <c r="C42" s="189" t="s">
        <v>1</v>
      </c>
      <c r="D42" s="131"/>
      <c r="E42" s="35" t="s">
        <v>8</v>
      </c>
      <c r="F42" s="28">
        <v>0</v>
      </c>
      <c r="G42" s="29">
        <v>0</v>
      </c>
      <c r="H42" s="138"/>
      <c r="I42" s="13"/>
      <c r="J42" s="192"/>
      <c r="K42" s="131"/>
      <c r="L42" s="35" t="s">
        <v>8</v>
      </c>
      <c r="M42" s="36">
        <v>0</v>
      </c>
      <c r="N42" s="29">
        <v>0</v>
      </c>
      <c r="O42" s="138"/>
    </row>
    <row r="43" spans="2:15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3"/>
      <c r="L43" s="14"/>
      <c r="M43" s="14"/>
      <c r="N43" s="37"/>
      <c r="O43" s="13"/>
    </row>
    <row r="44" spans="2:15" ht="15" customHeight="1" x14ac:dyDescent="0.25">
      <c r="B44" s="173" t="s">
        <v>60</v>
      </c>
      <c r="C44" s="174"/>
      <c r="D44" s="185" t="s">
        <v>1</v>
      </c>
      <c r="E44" s="171"/>
      <c r="F44" s="33">
        <v>192</v>
      </c>
      <c r="G44" s="34">
        <v>960</v>
      </c>
      <c r="H44" s="38"/>
      <c r="I44" s="13"/>
      <c r="J44" s="136" t="s">
        <v>60</v>
      </c>
      <c r="K44" s="185" t="s">
        <v>1</v>
      </c>
      <c r="L44" s="171"/>
      <c r="M44" s="33">
        <v>48</v>
      </c>
      <c r="N44" s="34">
        <v>6000</v>
      </c>
      <c r="O44" s="38"/>
    </row>
    <row r="45" spans="2:15" ht="15" customHeight="1" thickBot="1" x14ac:dyDescent="0.3">
      <c r="B45" s="175"/>
      <c r="C45" s="176"/>
      <c r="D45" s="186" t="s">
        <v>3</v>
      </c>
      <c r="E45" s="172"/>
      <c r="F45" s="39">
        <v>6</v>
      </c>
      <c r="G45" s="40">
        <v>1800</v>
      </c>
      <c r="H45" s="41"/>
      <c r="I45" s="13"/>
      <c r="J45" s="138"/>
      <c r="K45" s="186" t="s">
        <v>3</v>
      </c>
      <c r="L45" s="172"/>
      <c r="M45" s="39">
        <v>48</v>
      </c>
      <c r="N45" s="40">
        <v>8400</v>
      </c>
      <c r="O45" s="41"/>
    </row>
    <row r="46" spans="2:15" ht="15" customHeight="1" x14ac:dyDescent="0.25"/>
  </sheetData>
  <mergeCells count="56">
    <mergeCell ref="B3:H3"/>
    <mergeCell ref="J3:O3"/>
    <mergeCell ref="B4:H4"/>
    <mergeCell ref="J4:O4"/>
    <mergeCell ref="B12:H12"/>
    <mergeCell ref="J12:O12"/>
    <mergeCell ref="K5:M6"/>
    <mergeCell ref="B7:C8"/>
    <mergeCell ref="D7:D8"/>
    <mergeCell ref="J7:J8"/>
    <mergeCell ref="K7:K8"/>
    <mergeCell ref="B5:C6"/>
    <mergeCell ref="D5:F6"/>
    <mergeCell ref="J5:J6"/>
    <mergeCell ref="B14:C14"/>
    <mergeCell ref="D14:E14"/>
    <mergeCell ref="K14:L14"/>
    <mergeCell ref="B15:C21"/>
    <mergeCell ref="D15:D21"/>
    <mergeCell ref="H15:H21"/>
    <mergeCell ref="J15:J21"/>
    <mergeCell ref="K15:K21"/>
    <mergeCell ref="B22:C28"/>
    <mergeCell ref="D22:D28"/>
    <mergeCell ref="H22:H28"/>
    <mergeCell ref="J22:J28"/>
    <mergeCell ref="K22:K28"/>
    <mergeCell ref="D29:D35"/>
    <mergeCell ref="H29:H35"/>
    <mergeCell ref="J29:J35"/>
    <mergeCell ref="Q7:R8"/>
    <mergeCell ref="O15:O21"/>
    <mergeCell ref="O22:O28"/>
    <mergeCell ref="B13:H13"/>
    <mergeCell ref="J13:O13"/>
    <mergeCell ref="S7:S8"/>
    <mergeCell ref="O36:O42"/>
    <mergeCell ref="B44:C45"/>
    <mergeCell ref="D44:E44"/>
    <mergeCell ref="J44:J45"/>
    <mergeCell ref="K44:L44"/>
    <mergeCell ref="D45:E45"/>
    <mergeCell ref="K45:L45"/>
    <mergeCell ref="K29:K35"/>
    <mergeCell ref="O29:O35"/>
    <mergeCell ref="B36:C42"/>
    <mergeCell ref="D36:D42"/>
    <mergeCell ref="H36:H42"/>
    <mergeCell ref="J36:J42"/>
    <mergeCell ref="K36:K42"/>
    <mergeCell ref="B29:C35"/>
    <mergeCell ref="Q3:W3"/>
    <mergeCell ref="Q4:W4"/>
    <mergeCell ref="Q5:R6"/>
    <mergeCell ref="S5:U6"/>
    <mergeCell ref="V5:W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tabSelected="1" zoomScale="90" zoomScaleNormal="90" workbookViewId="0">
      <selection activeCell="M23" sqref="M23"/>
    </sheetView>
  </sheetViews>
  <sheetFormatPr defaultRowHeight="15" x14ac:dyDescent="0.25"/>
  <cols>
    <col min="2" max="2" width="6" customWidth="1"/>
    <col min="3" max="3" width="6.42578125" customWidth="1"/>
    <col min="4" max="5" width="5.42578125" customWidth="1"/>
    <col min="6" max="6" width="10.85546875" style="2" customWidth="1"/>
    <col min="7" max="8" width="10.7109375" customWidth="1"/>
    <col min="9" max="9" width="5.42578125" customWidth="1"/>
    <col min="10" max="10" width="12.7109375" customWidth="1"/>
    <col min="11" max="12" width="5.42578125" customWidth="1"/>
    <col min="13" max="15" width="10.85546875" customWidth="1"/>
  </cols>
  <sheetData>
    <row r="1" spans="2:15" x14ac:dyDescent="0.25">
      <c r="B1" s="4" t="s">
        <v>77</v>
      </c>
    </row>
    <row r="2" spans="2:15" ht="15.75" thickBot="1" x14ac:dyDescent="0.3">
      <c r="B2" s="57" t="s">
        <v>76</v>
      </c>
    </row>
    <row r="3" spans="2:15" s="85" customFormat="1" ht="60" customHeight="1" x14ac:dyDescent="0.25">
      <c r="B3" s="177" t="s">
        <v>80</v>
      </c>
      <c r="C3" s="178"/>
      <c r="D3" s="178"/>
      <c r="E3" s="178"/>
      <c r="F3" s="178"/>
      <c r="G3" s="178"/>
      <c r="H3" s="179"/>
      <c r="J3" s="177" t="s">
        <v>81</v>
      </c>
      <c r="K3" s="178"/>
      <c r="L3" s="178"/>
      <c r="M3" s="178"/>
      <c r="N3" s="178"/>
      <c r="O3" s="179"/>
    </row>
    <row r="4" spans="2:15" ht="15.75" thickBot="1" x14ac:dyDescent="0.3">
      <c r="B4" s="160" t="s">
        <v>18</v>
      </c>
      <c r="C4" s="161"/>
      <c r="D4" s="161"/>
      <c r="E4" s="161"/>
      <c r="F4" s="161"/>
      <c r="G4" s="161"/>
      <c r="H4" s="162"/>
      <c r="J4" s="180" t="s">
        <v>30</v>
      </c>
      <c r="K4" s="181"/>
      <c r="L4" s="181"/>
      <c r="M4" s="181"/>
      <c r="N4" s="181"/>
      <c r="O4" s="182"/>
    </row>
    <row r="5" spans="2:15" x14ac:dyDescent="0.25">
      <c r="B5" s="153" t="s">
        <v>11</v>
      </c>
      <c r="C5" s="154"/>
      <c r="D5" s="153" t="s">
        <v>0</v>
      </c>
      <c r="E5" s="154"/>
      <c r="F5" s="163"/>
      <c r="G5" s="9" t="s">
        <v>13</v>
      </c>
      <c r="H5" s="10"/>
      <c r="J5" s="198" t="s">
        <v>11</v>
      </c>
      <c r="K5" s="153" t="s">
        <v>0</v>
      </c>
      <c r="L5" s="154"/>
      <c r="M5" s="163"/>
      <c r="N5" s="183" t="s">
        <v>13</v>
      </c>
      <c r="O5" s="166"/>
    </row>
    <row r="6" spans="2:15" ht="15.75" thickBot="1" x14ac:dyDescent="0.3">
      <c r="B6" s="155"/>
      <c r="C6" s="156"/>
      <c r="D6" s="155"/>
      <c r="E6" s="156"/>
      <c r="F6" s="164"/>
      <c r="G6" s="49" t="s">
        <v>14</v>
      </c>
      <c r="H6" s="6" t="s">
        <v>15</v>
      </c>
      <c r="J6" s="199"/>
      <c r="K6" s="155"/>
      <c r="L6" s="156"/>
      <c r="M6" s="164"/>
      <c r="N6" s="49" t="s">
        <v>14</v>
      </c>
      <c r="O6" s="6" t="s">
        <v>15</v>
      </c>
    </row>
    <row r="7" spans="2:15" ht="24" customHeight="1" x14ac:dyDescent="0.25">
      <c r="B7" s="119" t="s">
        <v>75</v>
      </c>
      <c r="C7" s="120"/>
      <c r="D7" s="143" t="s">
        <v>2</v>
      </c>
      <c r="E7" s="50" t="s">
        <v>1</v>
      </c>
      <c r="F7" s="55"/>
      <c r="G7" s="51" t="s">
        <v>35</v>
      </c>
      <c r="H7" s="5">
        <v>0</v>
      </c>
      <c r="J7" s="103" t="s">
        <v>75</v>
      </c>
      <c r="K7" s="184" t="s">
        <v>2</v>
      </c>
      <c r="L7" s="50" t="s">
        <v>1</v>
      </c>
      <c r="M7" s="53"/>
      <c r="N7" s="51" t="s">
        <v>35</v>
      </c>
      <c r="O7" s="5">
        <v>0</v>
      </c>
    </row>
    <row r="8" spans="2:15" ht="24" customHeight="1" thickBot="1" x14ac:dyDescent="0.3">
      <c r="B8" s="121"/>
      <c r="C8" s="122"/>
      <c r="D8" s="144"/>
      <c r="E8" s="54" t="s">
        <v>3</v>
      </c>
      <c r="F8" s="56"/>
      <c r="G8" s="52" t="s">
        <v>35</v>
      </c>
      <c r="H8" s="3">
        <v>0</v>
      </c>
      <c r="J8" s="105"/>
      <c r="K8" s="135"/>
      <c r="L8" s="54" t="s">
        <v>3</v>
      </c>
      <c r="M8" s="7"/>
      <c r="N8" s="52" t="s">
        <v>35</v>
      </c>
      <c r="O8" s="3">
        <v>0</v>
      </c>
    </row>
    <row r="10" spans="2:15" s="4" customFormat="1" x14ac:dyDescent="0.25">
      <c r="B10" s="4" t="s">
        <v>74</v>
      </c>
      <c r="F10" s="212"/>
    </row>
    <row r="11" spans="2:15" ht="15.75" thickBot="1" x14ac:dyDescent="0.3">
      <c r="B11" s="11" t="s">
        <v>73</v>
      </c>
    </row>
    <row r="12" spans="2:15" x14ac:dyDescent="0.25">
      <c r="B12" s="123" t="s">
        <v>16</v>
      </c>
      <c r="C12" s="124"/>
      <c r="D12" s="124"/>
      <c r="E12" s="124"/>
      <c r="F12" s="124"/>
      <c r="G12" s="124"/>
      <c r="H12" s="125"/>
      <c r="I12" s="12"/>
      <c r="J12" s="211"/>
      <c r="K12" s="211"/>
      <c r="L12" s="211"/>
      <c r="M12" s="211"/>
      <c r="N12" s="211"/>
      <c r="O12" s="211"/>
    </row>
    <row r="13" spans="2:15" ht="15.75" thickBot="1" x14ac:dyDescent="0.3">
      <c r="B13" s="147" t="s">
        <v>18</v>
      </c>
      <c r="C13" s="148"/>
      <c r="D13" s="148"/>
      <c r="E13" s="148"/>
      <c r="F13" s="148"/>
      <c r="G13" s="148"/>
      <c r="H13" s="149"/>
      <c r="I13" s="12"/>
      <c r="J13" s="211"/>
      <c r="K13" s="211"/>
      <c r="L13" s="211"/>
      <c r="M13" s="211"/>
      <c r="N13" s="211"/>
      <c r="O13" s="211"/>
    </row>
    <row r="14" spans="2:15" s="1" customFormat="1" ht="67.5" customHeight="1" thickBot="1" x14ac:dyDescent="0.3">
      <c r="B14" s="145" t="s">
        <v>0</v>
      </c>
      <c r="C14" s="150"/>
      <c r="D14" s="151" t="s">
        <v>11</v>
      </c>
      <c r="E14" s="146"/>
      <c r="F14" s="42" t="s">
        <v>23</v>
      </c>
      <c r="G14" s="42" t="s">
        <v>10</v>
      </c>
      <c r="H14" s="84" t="s">
        <v>12</v>
      </c>
      <c r="I14" s="44"/>
      <c r="J14" s="208"/>
      <c r="K14" s="210"/>
      <c r="L14" s="210"/>
      <c r="M14" s="209"/>
      <c r="N14" s="209"/>
      <c r="O14" s="208"/>
    </row>
    <row r="15" spans="2:15" ht="15" customHeight="1" x14ac:dyDescent="0.25">
      <c r="B15" s="133" t="s">
        <v>2</v>
      </c>
      <c r="C15" s="168"/>
      <c r="D15" s="129" t="s">
        <v>72</v>
      </c>
      <c r="E15" s="15" t="s">
        <v>4</v>
      </c>
      <c r="F15" s="16">
        <v>1</v>
      </c>
      <c r="G15" s="19">
        <f>SUM(F15*5)</f>
        <v>5</v>
      </c>
      <c r="H15" s="137" t="s">
        <v>67</v>
      </c>
      <c r="I15" s="13"/>
      <c r="J15" s="207"/>
      <c r="K15" s="207"/>
      <c r="L15" s="18"/>
      <c r="M15" s="18"/>
      <c r="N15" s="20"/>
      <c r="O15" s="206"/>
    </row>
    <row r="16" spans="2:15" ht="15" customHeight="1" x14ac:dyDescent="0.25">
      <c r="B16" s="133"/>
      <c r="C16" s="168"/>
      <c r="D16" s="130"/>
      <c r="E16" s="21" t="s">
        <v>5</v>
      </c>
      <c r="F16" s="83">
        <v>1</v>
      </c>
      <c r="G16" s="25">
        <f>SUM(F16*5)</f>
        <v>5</v>
      </c>
      <c r="H16" s="137"/>
      <c r="I16" s="13"/>
      <c r="J16" s="207"/>
      <c r="K16" s="207"/>
      <c r="L16" s="18"/>
      <c r="M16" s="18"/>
      <c r="N16" s="20"/>
      <c r="O16" s="206"/>
    </row>
    <row r="17" spans="2:15" ht="15" customHeight="1" x14ac:dyDescent="0.25">
      <c r="B17" s="133"/>
      <c r="C17" s="168"/>
      <c r="D17" s="130"/>
      <c r="E17" s="21" t="s">
        <v>6</v>
      </c>
      <c r="F17" s="16">
        <v>1</v>
      </c>
      <c r="G17" s="25">
        <f>SUM(F17*5)</f>
        <v>5</v>
      </c>
      <c r="H17" s="137"/>
      <c r="I17" s="13"/>
      <c r="J17" s="207"/>
      <c r="K17" s="207"/>
      <c r="L17" s="18"/>
      <c r="M17" s="18"/>
      <c r="N17" s="20"/>
      <c r="O17" s="206"/>
    </row>
    <row r="18" spans="2:15" ht="15" customHeight="1" x14ac:dyDescent="0.25">
      <c r="B18" s="133"/>
      <c r="C18" s="168"/>
      <c r="D18" s="130"/>
      <c r="E18" s="21" t="s">
        <v>5</v>
      </c>
      <c r="F18" s="22">
        <v>1</v>
      </c>
      <c r="G18" s="25">
        <f>SUM(F18*5)</f>
        <v>5</v>
      </c>
      <c r="H18" s="137"/>
      <c r="I18" s="13"/>
      <c r="J18" s="207"/>
      <c r="K18" s="207"/>
      <c r="L18" s="18"/>
      <c r="M18" s="18"/>
      <c r="N18" s="20"/>
      <c r="O18" s="206"/>
    </row>
    <row r="19" spans="2:15" ht="15" customHeight="1" x14ac:dyDescent="0.25">
      <c r="B19" s="133"/>
      <c r="C19" s="168"/>
      <c r="D19" s="130"/>
      <c r="E19" s="21" t="s">
        <v>7</v>
      </c>
      <c r="F19" s="22">
        <v>1</v>
      </c>
      <c r="G19" s="25">
        <f>SUM(F19*5)</f>
        <v>5</v>
      </c>
      <c r="H19" s="137"/>
      <c r="I19" s="13"/>
      <c r="J19" s="207"/>
      <c r="K19" s="207"/>
      <c r="L19" s="18"/>
      <c r="M19" s="18"/>
      <c r="N19" s="20"/>
      <c r="O19" s="206"/>
    </row>
    <row r="20" spans="2:15" ht="15" customHeight="1" x14ac:dyDescent="0.25">
      <c r="B20" s="133"/>
      <c r="C20" s="168"/>
      <c r="D20" s="130"/>
      <c r="E20" s="27" t="s">
        <v>8</v>
      </c>
      <c r="F20" s="22">
        <v>0</v>
      </c>
      <c r="G20" s="25">
        <v>0</v>
      </c>
      <c r="H20" s="137"/>
      <c r="I20" s="13"/>
      <c r="J20" s="207"/>
      <c r="K20" s="207"/>
      <c r="L20" s="18"/>
      <c r="M20" s="18"/>
      <c r="N20" s="20"/>
      <c r="O20" s="206"/>
    </row>
    <row r="21" spans="2:15" ht="15" customHeight="1" thickBot="1" x14ac:dyDescent="0.3">
      <c r="B21" s="169"/>
      <c r="C21" s="170"/>
      <c r="D21" s="131"/>
      <c r="E21" s="15" t="s">
        <v>8</v>
      </c>
      <c r="F21" s="28">
        <v>0</v>
      </c>
      <c r="G21" s="29">
        <v>0</v>
      </c>
      <c r="H21" s="138"/>
      <c r="I21" s="13"/>
      <c r="J21" s="207"/>
      <c r="K21" s="207"/>
      <c r="L21" s="18"/>
      <c r="M21" s="18"/>
      <c r="N21" s="20"/>
      <c r="O21" s="206"/>
    </row>
    <row r="22" spans="2:15" ht="15" customHeight="1" x14ac:dyDescent="0.25">
      <c r="B22" s="132" t="s">
        <v>2</v>
      </c>
      <c r="C22" s="167" t="s">
        <v>1</v>
      </c>
      <c r="D22" s="129" t="s">
        <v>71</v>
      </c>
      <c r="E22" s="30" t="s">
        <v>4</v>
      </c>
      <c r="F22" s="16">
        <v>1</v>
      </c>
      <c r="G22" s="19">
        <f>SUM(F22*5)</f>
        <v>5</v>
      </c>
      <c r="H22" s="137" t="s">
        <v>67</v>
      </c>
      <c r="I22" s="13"/>
      <c r="J22" s="207"/>
      <c r="K22" s="207"/>
      <c r="L22" s="18"/>
      <c r="M22" s="18"/>
      <c r="N22" s="20"/>
      <c r="O22" s="206"/>
    </row>
    <row r="23" spans="2:15" ht="15" customHeight="1" x14ac:dyDescent="0.25">
      <c r="B23" s="133"/>
      <c r="C23" s="168" t="s">
        <v>1</v>
      </c>
      <c r="D23" s="130"/>
      <c r="E23" s="21" t="s">
        <v>5</v>
      </c>
      <c r="F23" s="83">
        <v>1</v>
      </c>
      <c r="G23" s="25">
        <f>SUM(F23*5)</f>
        <v>5</v>
      </c>
      <c r="H23" s="137"/>
      <c r="I23" s="13"/>
      <c r="J23" s="207"/>
      <c r="K23" s="207"/>
      <c r="L23" s="18"/>
      <c r="M23" s="18"/>
      <c r="N23" s="20"/>
      <c r="O23" s="206"/>
    </row>
    <row r="24" spans="2:15" ht="15" customHeight="1" x14ac:dyDescent="0.25">
      <c r="B24" s="133"/>
      <c r="C24" s="168" t="s">
        <v>1</v>
      </c>
      <c r="D24" s="130"/>
      <c r="E24" s="21" t="s">
        <v>6</v>
      </c>
      <c r="F24" s="16">
        <v>1</v>
      </c>
      <c r="G24" s="25">
        <f>SUM(F24*5)</f>
        <v>5</v>
      </c>
      <c r="H24" s="137"/>
      <c r="I24" s="13"/>
      <c r="J24" s="207"/>
      <c r="K24" s="207"/>
      <c r="L24" s="18"/>
      <c r="M24" s="18"/>
      <c r="N24" s="20"/>
      <c r="O24" s="206"/>
    </row>
    <row r="25" spans="2:15" ht="15" customHeight="1" x14ac:dyDescent="0.25">
      <c r="B25" s="133"/>
      <c r="C25" s="168" t="s">
        <v>1</v>
      </c>
      <c r="D25" s="130"/>
      <c r="E25" s="21" t="s">
        <v>5</v>
      </c>
      <c r="F25" s="22">
        <v>1</v>
      </c>
      <c r="G25" s="25">
        <f>SUM(F25*5)</f>
        <v>5</v>
      </c>
      <c r="H25" s="137"/>
      <c r="I25" s="13"/>
      <c r="J25" s="207"/>
      <c r="K25" s="207"/>
      <c r="L25" s="18"/>
      <c r="M25" s="18"/>
      <c r="N25" s="20"/>
      <c r="O25" s="206"/>
    </row>
    <row r="26" spans="2:15" ht="15" customHeight="1" x14ac:dyDescent="0.25">
      <c r="B26" s="133"/>
      <c r="C26" s="168" t="s">
        <v>1</v>
      </c>
      <c r="D26" s="130"/>
      <c r="E26" s="21" t="s">
        <v>7</v>
      </c>
      <c r="F26" s="22">
        <v>1</v>
      </c>
      <c r="G26" s="25">
        <f>SUM(F26*5)</f>
        <v>5</v>
      </c>
      <c r="H26" s="137"/>
      <c r="I26" s="13"/>
      <c r="J26" s="207"/>
      <c r="K26" s="207"/>
      <c r="L26" s="18"/>
      <c r="M26" s="18"/>
      <c r="N26" s="20"/>
      <c r="O26" s="206"/>
    </row>
    <row r="27" spans="2:15" ht="15" customHeight="1" x14ac:dyDescent="0.25">
      <c r="B27" s="133"/>
      <c r="C27" s="168" t="s">
        <v>1</v>
      </c>
      <c r="D27" s="130"/>
      <c r="E27" s="27" t="s">
        <v>8</v>
      </c>
      <c r="F27" s="22">
        <v>0</v>
      </c>
      <c r="G27" s="25">
        <v>0</v>
      </c>
      <c r="H27" s="137"/>
      <c r="I27" s="13"/>
      <c r="J27" s="207"/>
      <c r="K27" s="207"/>
      <c r="L27" s="18"/>
      <c r="M27" s="18"/>
      <c r="N27" s="20"/>
      <c r="O27" s="206"/>
    </row>
    <row r="28" spans="2:15" ht="15" customHeight="1" thickBot="1" x14ac:dyDescent="0.3">
      <c r="B28" s="169"/>
      <c r="C28" s="170" t="s">
        <v>1</v>
      </c>
      <c r="D28" s="131"/>
      <c r="E28" s="15" t="s">
        <v>8</v>
      </c>
      <c r="F28" s="28">
        <v>0</v>
      </c>
      <c r="G28" s="29">
        <v>0</v>
      </c>
      <c r="H28" s="138"/>
      <c r="I28" s="13"/>
      <c r="J28" s="207"/>
      <c r="K28" s="207"/>
      <c r="L28" s="18"/>
      <c r="M28" s="18"/>
      <c r="N28" s="20"/>
      <c r="O28" s="206"/>
    </row>
    <row r="29" spans="2:15" ht="15" customHeight="1" x14ac:dyDescent="0.25">
      <c r="B29" s="132" t="s">
        <v>2</v>
      </c>
      <c r="C29" s="167" t="s">
        <v>1</v>
      </c>
      <c r="D29" s="129" t="s">
        <v>70</v>
      </c>
      <c r="E29" s="30" t="s">
        <v>4</v>
      </c>
      <c r="F29" s="16">
        <v>1</v>
      </c>
      <c r="G29" s="19">
        <f>SUM(F29*5)</f>
        <v>5</v>
      </c>
      <c r="H29" s="137" t="s">
        <v>67</v>
      </c>
      <c r="I29" s="13"/>
      <c r="J29" s="207"/>
      <c r="K29" s="207"/>
      <c r="L29" s="18"/>
      <c r="M29" s="18"/>
      <c r="N29" s="20"/>
      <c r="O29" s="206"/>
    </row>
    <row r="30" spans="2:15" ht="15" customHeight="1" x14ac:dyDescent="0.25">
      <c r="B30" s="133"/>
      <c r="C30" s="168" t="s">
        <v>1</v>
      </c>
      <c r="D30" s="130"/>
      <c r="E30" s="21" t="s">
        <v>5</v>
      </c>
      <c r="F30" s="83">
        <v>1</v>
      </c>
      <c r="G30" s="25">
        <f>SUM(F30*5)</f>
        <v>5</v>
      </c>
      <c r="H30" s="137"/>
      <c r="I30" s="13"/>
      <c r="J30" s="207"/>
      <c r="K30" s="207"/>
      <c r="L30" s="18"/>
      <c r="M30" s="18"/>
      <c r="N30" s="20"/>
      <c r="O30" s="206"/>
    </row>
    <row r="31" spans="2:15" ht="15" customHeight="1" x14ac:dyDescent="0.25">
      <c r="B31" s="133"/>
      <c r="C31" s="168" t="s">
        <v>1</v>
      </c>
      <c r="D31" s="130"/>
      <c r="E31" s="21" t="s">
        <v>6</v>
      </c>
      <c r="F31" s="16">
        <v>1</v>
      </c>
      <c r="G31" s="25">
        <f>SUM(F31*5)</f>
        <v>5</v>
      </c>
      <c r="H31" s="137"/>
      <c r="I31" s="13"/>
      <c r="J31" s="207"/>
      <c r="K31" s="207"/>
      <c r="L31" s="18"/>
      <c r="M31" s="18"/>
      <c r="N31" s="20"/>
      <c r="O31" s="206"/>
    </row>
    <row r="32" spans="2:15" ht="15" customHeight="1" x14ac:dyDescent="0.25">
      <c r="B32" s="133"/>
      <c r="C32" s="168" t="s">
        <v>1</v>
      </c>
      <c r="D32" s="130"/>
      <c r="E32" s="21" t="s">
        <v>5</v>
      </c>
      <c r="F32" s="22">
        <v>1</v>
      </c>
      <c r="G32" s="25">
        <f>SUM(F32*5)</f>
        <v>5</v>
      </c>
      <c r="H32" s="137"/>
      <c r="I32" s="13"/>
      <c r="J32" s="207"/>
      <c r="K32" s="207"/>
      <c r="L32" s="18"/>
      <c r="M32" s="18"/>
      <c r="N32" s="20"/>
      <c r="O32" s="206"/>
    </row>
    <row r="33" spans="2:15" ht="15" customHeight="1" x14ac:dyDescent="0.25">
      <c r="B33" s="133"/>
      <c r="C33" s="168" t="s">
        <v>1</v>
      </c>
      <c r="D33" s="130"/>
      <c r="E33" s="21" t="s">
        <v>7</v>
      </c>
      <c r="F33" s="22">
        <v>1</v>
      </c>
      <c r="G33" s="25">
        <f>SUM(F33*5)</f>
        <v>5</v>
      </c>
      <c r="H33" s="137"/>
      <c r="I33" s="13"/>
      <c r="J33" s="207"/>
      <c r="K33" s="207"/>
      <c r="L33" s="18"/>
      <c r="M33" s="18"/>
      <c r="N33" s="20"/>
      <c r="O33" s="206"/>
    </row>
    <row r="34" spans="2:15" ht="15" customHeight="1" x14ac:dyDescent="0.25">
      <c r="B34" s="133"/>
      <c r="C34" s="168" t="s">
        <v>1</v>
      </c>
      <c r="D34" s="130"/>
      <c r="E34" s="27" t="s">
        <v>8</v>
      </c>
      <c r="F34" s="22">
        <v>0</v>
      </c>
      <c r="G34" s="25">
        <v>0</v>
      </c>
      <c r="H34" s="137"/>
      <c r="I34" s="13"/>
      <c r="J34" s="207"/>
      <c r="K34" s="207"/>
      <c r="L34" s="18"/>
      <c r="M34" s="18"/>
      <c r="N34" s="20"/>
      <c r="O34" s="206"/>
    </row>
    <row r="35" spans="2:15" ht="15" customHeight="1" thickBot="1" x14ac:dyDescent="0.3">
      <c r="B35" s="169"/>
      <c r="C35" s="170" t="s">
        <v>1</v>
      </c>
      <c r="D35" s="131"/>
      <c r="E35" s="35" t="s">
        <v>8</v>
      </c>
      <c r="F35" s="28">
        <v>0</v>
      </c>
      <c r="G35" s="29">
        <v>0</v>
      </c>
      <c r="H35" s="138"/>
      <c r="I35" s="13"/>
      <c r="J35" s="207"/>
      <c r="K35" s="207"/>
      <c r="L35" s="18"/>
      <c r="M35" s="18"/>
      <c r="N35" s="20"/>
      <c r="O35" s="206"/>
    </row>
    <row r="36" spans="2:15" ht="15" customHeight="1" x14ac:dyDescent="0.25">
      <c r="B36" s="132" t="s">
        <v>2</v>
      </c>
      <c r="C36" s="167" t="s">
        <v>1</v>
      </c>
      <c r="D36" s="129" t="s">
        <v>69</v>
      </c>
      <c r="E36" s="30" t="s">
        <v>4</v>
      </c>
      <c r="F36" s="16">
        <v>1</v>
      </c>
      <c r="G36" s="19">
        <f>SUM(F36*5)</f>
        <v>5</v>
      </c>
      <c r="H36" s="137" t="s">
        <v>67</v>
      </c>
      <c r="I36" s="13"/>
      <c r="J36" s="207"/>
      <c r="K36" s="207"/>
      <c r="L36" s="18"/>
      <c r="M36" s="18"/>
      <c r="N36" s="20"/>
      <c r="O36" s="206"/>
    </row>
    <row r="37" spans="2:15" ht="15" customHeight="1" x14ac:dyDescent="0.25">
      <c r="B37" s="133"/>
      <c r="C37" s="168" t="s">
        <v>1</v>
      </c>
      <c r="D37" s="130"/>
      <c r="E37" s="21" t="s">
        <v>5</v>
      </c>
      <c r="F37" s="83">
        <v>1</v>
      </c>
      <c r="G37" s="25">
        <f>SUM(F37*5)</f>
        <v>5</v>
      </c>
      <c r="H37" s="137"/>
      <c r="I37" s="13"/>
      <c r="J37" s="207"/>
      <c r="K37" s="207"/>
      <c r="L37" s="18"/>
      <c r="M37" s="18"/>
      <c r="N37" s="20"/>
      <c r="O37" s="206"/>
    </row>
    <row r="38" spans="2:15" ht="15" customHeight="1" x14ac:dyDescent="0.25">
      <c r="B38" s="133"/>
      <c r="C38" s="168" t="s">
        <v>1</v>
      </c>
      <c r="D38" s="130"/>
      <c r="E38" s="21" t="s">
        <v>6</v>
      </c>
      <c r="F38" s="16">
        <v>1</v>
      </c>
      <c r="G38" s="25">
        <f>SUM(F38*5)</f>
        <v>5</v>
      </c>
      <c r="H38" s="137"/>
      <c r="I38" s="13"/>
      <c r="J38" s="207"/>
      <c r="K38" s="207"/>
      <c r="L38" s="18"/>
      <c r="M38" s="18"/>
      <c r="N38" s="20"/>
      <c r="O38" s="206"/>
    </row>
    <row r="39" spans="2:15" ht="15" customHeight="1" x14ac:dyDescent="0.25">
      <c r="B39" s="133"/>
      <c r="C39" s="168" t="s">
        <v>1</v>
      </c>
      <c r="D39" s="130"/>
      <c r="E39" s="21" t="s">
        <v>5</v>
      </c>
      <c r="F39" s="22">
        <v>1</v>
      </c>
      <c r="G39" s="25">
        <f>SUM(F39*5)</f>
        <v>5</v>
      </c>
      <c r="H39" s="137"/>
      <c r="I39" s="13"/>
      <c r="J39" s="207"/>
      <c r="K39" s="207"/>
      <c r="L39" s="18"/>
      <c r="M39" s="18"/>
      <c r="N39" s="20"/>
      <c r="O39" s="206"/>
    </row>
    <row r="40" spans="2:15" ht="15" customHeight="1" x14ac:dyDescent="0.25">
      <c r="B40" s="133"/>
      <c r="C40" s="168" t="s">
        <v>1</v>
      </c>
      <c r="D40" s="130"/>
      <c r="E40" s="21" t="s">
        <v>7</v>
      </c>
      <c r="F40" s="22">
        <v>1</v>
      </c>
      <c r="G40" s="25">
        <f>SUM(F40*5)</f>
        <v>5</v>
      </c>
      <c r="H40" s="137"/>
      <c r="I40" s="13"/>
      <c r="J40" s="207"/>
      <c r="K40" s="207"/>
      <c r="L40" s="18"/>
      <c r="M40" s="18"/>
      <c r="N40" s="20"/>
      <c r="O40" s="206"/>
    </row>
    <row r="41" spans="2:15" ht="15" customHeight="1" x14ac:dyDescent="0.25">
      <c r="B41" s="133"/>
      <c r="C41" s="168" t="s">
        <v>1</v>
      </c>
      <c r="D41" s="130"/>
      <c r="E41" s="27" t="s">
        <v>8</v>
      </c>
      <c r="F41" s="22">
        <v>0</v>
      </c>
      <c r="G41" s="25">
        <v>0</v>
      </c>
      <c r="H41" s="137"/>
      <c r="I41" s="13"/>
      <c r="J41" s="207"/>
      <c r="K41" s="207"/>
      <c r="L41" s="18"/>
      <c r="M41" s="18"/>
      <c r="N41" s="20"/>
      <c r="O41" s="206"/>
    </row>
    <row r="42" spans="2:15" ht="15" customHeight="1" thickBot="1" x14ac:dyDescent="0.3">
      <c r="B42" s="169"/>
      <c r="C42" s="170" t="s">
        <v>1</v>
      </c>
      <c r="D42" s="131"/>
      <c r="E42" s="35" t="s">
        <v>8</v>
      </c>
      <c r="F42" s="28">
        <v>0</v>
      </c>
      <c r="G42" s="29">
        <v>0</v>
      </c>
      <c r="H42" s="138"/>
      <c r="I42" s="13"/>
      <c r="J42" s="207"/>
      <c r="K42" s="207"/>
      <c r="L42" s="18"/>
      <c r="M42" s="18"/>
      <c r="N42" s="20"/>
      <c r="O42" s="206"/>
    </row>
    <row r="43" spans="2:15" ht="15" customHeight="1" x14ac:dyDescent="0.25">
      <c r="B43" s="132" t="s">
        <v>2</v>
      </c>
      <c r="C43" s="167" t="s">
        <v>1</v>
      </c>
      <c r="D43" s="129" t="s">
        <v>68</v>
      </c>
      <c r="E43" s="30" t="s">
        <v>4</v>
      </c>
      <c r="F43" s="16">
        <v>1</v>
      </c>
      <c r="G43" s="19">
        <f>SUM(F43*5)</f>
        <v>5</v>
      </c>
      <c r="H43" s="137" t="s">
        <v>67</v>
      </c>
      <c r="I43" s="13"/>
      <c r="J43" s="207"/>
      <c r="K43" s="207"/>
      <c r="L43" s="18"/>
      <c r="M43" s="18"/>
      <c r="N43" s="20"/>
      <c r="O43" s="206"/>
    </row>
    <row r="44" spans="2:15" ht="15" customHeight="1" x14ac:dyDescent="0.25">
      <c r="B44" s="133"/>
      <c r="C44" s="168" t="s">
        <v>1</v>
      </c>
      <c r="D44" s="130"/>
      <c r="E44" s="21" t="s">
        <v>5</v>
      </c>
      <c r="F44" s="83">
        <v>1</v>
      </c>
      <c r="G44" s="25">
        <f>SUM(F44*5)</f>
        <v>5</v>
      </c>
      <c r="H44" s="137"/>
      <c r="I44" s="13"/>
      <c r="J44" s="207"/>
      <c r="K44" s="207"/>
      <c r="L44" s="18"/>
      <c r="M44" s="18"/>
      <c r="N44" s="20"/>
      <c r="O44" s="206"/>
    </row>
    <row r="45" spans="2:15" ht="15" customHeight="1" x14ac:dyDescent="0.25">
      <c r="B45" s="133"/>
      <c r="C45" s="168" t="s">
        <v>1</v>
      </c>
      <c r="D45" s="130"/>
      <c r="E45" s="21" t="s">
        <v>6</v>
      </c>
      <c r="F45" s="16">
        <v>1</v>
      </c>
      <c r="G45" s="25">
        <f>SUM(F45*5)</f>
        <v>5</v>
      </c>
      <c r="H45" s="137"/>
      <c r="I45" s="13"/>
      <c r="J45" s="207"/>
      <c r="K45" s="207"/>
      <c r="L45" s="18"/>
      <c r="M45" s="18"/>
      <c r="N45" s="20"/>
      <c r="O45" s="206"/>
    </row>
    <row r="46" spans="2:15" ht="15" customHeight="1" x14ac:dyDescent="0.25">
      <c r="B46" s="133"/>
      <c r="C46" s="168" t="s">
        <v>1</v>
      </c>
      <c r="D46" s="130"/>
      <c r="E46" s="21" t="s">
        <v>5</v>
      </c>
      <c r="F46" s="22">
        <v>1</v>
      </c>
      <c r="G46" s="25">
        <f>SUM(F46*5)</f>
        <v>5</v>
      </c>
      <c r="H46" s="137"/>
      <c r="I46" s="13"/>
      <c r="J46" s="207"/>
      <c r="K46" s="207"/>
      <c r="L46" s="18"/>
      <c r="M46" s="18"/>
      <c r="N46" s="20"/>
      <c r="O46" s="206"/>
    </row>
    <row r="47" spans="2:15" ht="15" customHeight="1" x14ac:dyDescent="0.25">
      <c r="B47" s="133"/>
      <c r="C47" s="168" t="s">
        <v>1</v>
      </c>
      <c r="D47" s="130"/>
      <c r="E47" s="21" t="s">
        <v>7</v>
      </c>
      <c r="F47" s="22">
        <v>1</v>
      </c>
      <c r="G47" s="25">
        <f>SUM(F47*5)</f>
        <v>5</v>
      </c>
      <c r="H47" s="137"/>
      <c r="I47" s="13"/>
      <c r="J47" s="207"/>
      <c r="K47" s="207"/>
      <c r="L47" s="18"/>
      <c r="M47" s="18"/>
      <c r="N47" s="20"/>
      <c r="O47" s="206"/>
    </row>
    <row r="48" spans="2:15" ht="15" customHeight="1" x14ac:dyDescent="0.25">
      <c r="B48" s="133"/>
      <c r="C48" s="168" t="s">
        <v>1</v>
      </c>
      <c r="D48" s="130"/>
      <c r="E48" s="27" t="s">
        <v>8</v>
      </c>
      <c r="F48" s="22">
        <v>0</v>
      </c>
      <c r="G48" s="25">
        <v>0</v>
      </c>
      <c r="H48" s="137"/>
      <c r="I48" s="13"/>
      <c r="J48" s="207"/>
      <c r="K48" s="207"/>
      <c r="L48" s="18"/>
      <c r="M48" s="18"/>
      <c r="N48" s="20"/>
      <c r="O48" s="206"/>
    </row>
    <row r="49" spans="2:15" ht="15" customHeight="1" thickBot="1" x14ac:dyDescent="0.3">
      <c r="B49" s="169"/>
      <c r="C49" s="170" t="s">
        <v>1</v>
      </c>
      <c r="D49" s="131"/>
      <c r="E49" s="35" t="s">
        <v>8</v>
      </c>
      <c r="F49" s="28">
        <v>0</v>
      </c>
      <c r="G49" s="29">
        <v>0</v>
      </c>
      <c r="H49" s="138"/>
      <c r="I49" s="13"/>
      <c r="J49" s="207"/>
      <c r="K49" s="207"/>
      <c r="L49" s="18"/>
      <c r="M49" s="18"/>
      <c r="N49" s="20"/>
      <c r="O49" s="206"/>
    </row>
    <row r="50" spans="2:15" ht="15" customHeight="1" thickBot="1" x14ac:dyDescent="0.3">
      <c r="B50" s="13"/>
      <c r="C50" s="14"/>
      <c r="D50" s="13"/>
      <c r="E50" s="13"/>
      <c r="F50" s="14"/>
      <c r="G50" s="37"/>
      <c r="H50" s="13"/>
      <c r="I50" s="13"/>
      <c r="J50" s="13"/>
      <c r="K50" s="13"/>
      <c r="L50" s="14"/>
      <c r="M50" s="14"/>
      <c r="N50" s="37"/>
      <c r="O50" s="13"/>
    </row>
    <row r="51" spans="2:15" ht="15" customHeight="1" x14ac:dyDescent="0.25">
      <c r="B51" s="173" t="s">
        <v>82</v>
      </c>
      <c r="C51" s="174"/>
      <c r="D51" s="171" t="s">
        <v>1</v>
      </c>
      <c r="E51" s="171"/>
      <c r="F51" s="33">
        <f>SUM(F15:F49)</f>
        <v>25</v>
      </c>
      <c r="G51" s="34">
        <f>SUM(G15:G49)</f>
        <v>125</v>
      </c>
      <c r="H51" s="38"/>
      <c r="I51" s="13"/>
      <c r="J51" s="205"/>
      <c r="K51" s="204"/>
      <c r="L51" s="204"/>
      <c r="M51" s="18"/>
      <c r="N51" s="20"/>
      <c r="O51" s="203"/>
    </row>
    <row r="52" spans="2:15" ht="15" customHeight="1" thickBot="1" x14ac:dyDescent="0.3">
      <c r="B52" s="175"/>
      <c r="C52" s="176"/>
      <c r="D52" s="172" t="s">
        <v>3</v>
      </c>
      <c r="E52" s="172"/>
      <c r="F52" s="39">
        <v>2</v>
      </c>
      <c r="G52" s="40">
        <f>SUM(F52)*300</f>
        <v>600</v>
      </c>
      <c r="H52" s="41"/>
      <c r="I52" s="13"/>
      <c r="J52" s="205"/>
      <c r="K52" s="204"/>
      <c r="L52" s="204"/>
      <c r="M52" s="18"/>
      <c r="N52" s="20"/>
      <c r="O52" s="203"/>
    </row>
    <row r="53" spans="2:15" ht="15" customHeight="1" x14ac:dyDescent="0.25"/>
    <row r="54" spans="2:15" x14ac:dyDescent="0.25">
      <c r="B54" s="4" t="s">
        <v>78</v>
      </c>
    </row>
    <row r="55" spans="2:15" x14ac:dyDescent="0.25">
      <c r="B55" t="s">
        <v>79</v>
      </c>
    </row>
  </sheetData>
  <mergeCells count="40">
    <mergeCell ref="J12:O12"/>
    <mergeCell ref="J13:O13"/>
    <mergeCell ref="J3:O3"/>
    <mergeCell ref="J4:O4"/>
    <mergeCell ref="J5:J6"/>
    <mergeCell ref="K5:M6"/>
    <mergeCell ref="K7:K8"/>
    <mergeCell ref="J7:J8"/>
    <mergeCell ref="N5:O5"/>
    <mergeCell ref="B5:C6"/>
    <mergeCell ref="B3:H3"/>
    <mergeCell ref="B4:H4"/>
    <mergeCell ref="D5:F6"/>
    <mergeCell ref="B14:C14"/>
    <mergeCell ref="D14:E14"/>
    <mergeCell ref="B7:C8"/>
    <mergeCell ref="D7:D8"/>
    <mergeCell ref="B12:H12"/>
    <mergeCell ref="B13:H13"/>
    <mergeCell ref="H15:H21"/>
    <mergeCell ref="H22:H28"/>
    <mergeCell ref="K51:L51"/>
    <mergeCell ref="K52:L52"/>
    <mergeCell ref="J51:J52"/>
    <mergeCell ref="H29:H35"/>
    <mergeCell ref="H43:H49"/>
    <mergeCell ref="B15:C21"/>
    <mergeCell ref="B22:C28"/>
    <mergeCell ref="B29:C35"/>
    <mergeCell ref="B43:C49"/>
    <mergeCell ref="D43:D49"/>
    <mergeCell ref="D15:D21"/>
    <mergeCell ref="D22:D28"/>
    <mergeCell ref="D29:D35"/>
    <mergeCell ref="B36:C42"/>
    <mergeCell ref="D36:D42"/>
    <mergeCell ref="H36:H42"/>
    <mergeCell ref="B51:C52"/>
    <mergeCell ref="D51:E51"/>
    <mergeCell ref="D52:E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May 2019</vt:lpstr>
      <vt:lpstr>June 2019</vt:lpstr>
      <vt:lpstr>July 2019</vt:lpstr>
      <vt:lpstr>Aug 2019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Sawdon, Helen L.</dc:creator>
  <cp:lastModifiedBy>Sawdon, Helen L.</cp:lastModifiedBy>
  <dcterms:created xsi:type="dcterms:W3CDTF">2018-11-06T16:45:17Z</dcterms:created>
  <dcterms:modified xsi:type="dcterms:W3CDTF">2019-07-22T10:44:39Z</dcterms:modified>
</cp:coreProperties>
</file>